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.5\share\fdss_root\帳票出力\data\santi\2026\month\"/>
    </mc:Choice>
  </mc:AlternateContent>
  <xr:revisionPtr revIDLastSave="0" documentId="8_{3600F62D-8386-4A36-BE40-B85C995486E2}" xr6:coauthVersionLast="47" xr6:coauthVersionMax="47" xr10:uidLastSave="{00000000-0000-0000-0000-000000000000}"/>
  <bookViews>
    <workbookView xWindow="-120" yWindow="-120" windowWidth="29040" windowHeight="15720" xr2:uid="{F7648F51-4C5C-4641-9735-A6AD7C8AF4B3}"/>
  </bookViews>
  <sheets>
    <sheet name="月別品目別上場水揚量・価格表" sheetId="2" r:id="rId1"/>
    <sheet name="漁港別品目別上場水揚量・価格表" sheetId="3" r:id="rId2"/>
    <sheet name="累計上場水揚量・価格表" sheetId="4" r:id="rId3"/>
  </sheets>
  <externalReferences>
    <externalReference r:id="rId4"/>
    <externalReference r:id="rId5"/>
    <externalReference r:id="rId6"/>
  </externalReferences>
  <definedNames>
    <definedName name="cmdCancel_Click">[1]!cmdCancel_Click</definedName>
    <definedName name="cmdOk_Click">[1]!cmdOk_Click</definedName>
    <definedName name="_xlnm.Print_Area" localSheetId="2">累計上場水揚量・価格表!$A$1:$J$50</definedName>
    <definedName name="Print_Click">[2]!Print_Click</definedName>
    <definedName name="_xlnm.Print_Titles" localSheetId="1">漁港別品目別上場水揚量・価格表!$A:$C,漁港別品目別上場水揚量・価格表!$1:$4</definedName>
    <definedName name="_xlnm.Print_Titles" localSheetId="0">月別品目別上場水揚量・価格表!$A:$C</definedName>
    <definedName name="_xlnm.Print_Titles" localSheetId="2">累計上場水揚量・価格表!$1:$8</definedName>
    <definedName name="Quit_Click">[2]!Quit_Click</definedName>
    <definedName name="System_Print1">#REF!</definedName>
    <definedName name="System_Print2">#REF!</definedName>
    <definedName name="System_Print3">#REF!</definedName>
    <definedName name="x">#REF!</definedName>
    <definedName name="書式パター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4" l="1"/>
  <c r="G49" i="4"/>
  <c r="J48" i="4"/>
  <c r="G48" i="4"/>
  <c r="J47" i="4"/>
  <c r="G47" i="4"/>
  <c r="J46" i="4"/>
  <c r="G46" i="4"/>
  <c r="J45" i="4"/>
  <c r="G45" i="4"/>
  <c r="J43" i="4"/>
  <c r="G43" i="4"/>
  <c r="J42" i="4"/>
  <c r="G42" i="4"/>
  <c r="J41" i="4"/>
  <c r="G41" i="4"/>
  <c r="J40" i="4"/>
  <c r="G40" i="4"/>
  <c r="J39" i="4"/>
  <c r="G39" i="4"/>
  <c r="J37" i="4"/>
  <c r="G37" i="4"/>
  <c r="J36" i="4"/>
  <c r="G36" i="4"/>
  <c r="J35" i="4"/>
  <c r="G35" i="4"/>
  <c r="J34" i="4"/>
  <c r="G34" i="4"/>
  <c r="J33" i="4"/>
  <c r="G33" i="4"/>
  <c r="J31" i="4"/>
  <c r="G31" i="4"/>
  <c r="J30" i="4"/>
  <c r="G30" i="4"/>
  <c r="J29" i="4"/>
  <c r="G29" i="4"/>
  <c r="J28" i="4"/>
  <c r="G28" i="4"/>
  <c r="J27" i="4"/>
  <c r="G27" i="4"/>
  <c r="J25" i="4"/>
  <c r="G25" i="4"/>
  <c r="J24" i="4"/>
  <c r="G24" i="4"/>
  <c r="J23" i="4"/>
  <c r="G23" i="4"/>
  <c r="J22" i="4"/>
  <c r="G22" i="4"/>
  <c r="J21" i="4"/>
  <c r="G21" i="4"/>
  <c r="J19" i="4"/>
  <c r="G19" i="4"/>
  <c r="J18" i="4"/>
  <c r="G18" i="4"/>
  <c r="J17" i="4"/>
  <c r="G17" i="4"/>
  <c r="J16" i="4"/>
  <c r="G16" i="4"/>
  <c r="J15" i="4"/>
  <c r="G15" i="4"/>
  <c r="J13" i="4"/>
  <c r="G13" i="4"/>
  <c r="J12" i="4"/>
  <c r="G12" i="4"/>
  <c r="J11" i="4"/>
  <c r="G11" i="4"/>
  <c r="J10" i="4"/>
  <c r="G10" i="4"/>
  <c r="J9" i="4"/>
  <c r="G9" i="4"/>
  <c r="BT8" i="3"/>
  <c r="BU8" i="3" s="1"/>
  <c r="BR8" i="3"/>
  <c r="BS8" i="3" s="1"/>
  <c r="BP8" i="3"/>
  <c r="BQ8" i="3" s="1"/>
  <c r="BN8" i="3"/>
  <c r="BO8" i="3" s="1"/>
  <c r="BL8" i="3"/>
  <c r="BM8" i="3" s="1"/>
  <c r="BJ8" i="3"/>
  <c r="BK8" i="3" s="1"/>
  <c r="BH8" i="3"/>
  <c r="BI8" i="3" s="1"/>
  <c r="BF8" i="3"/>
  <c r="BG8" i="3" s="1"/>
  <c r="BD8" i="3"/>
  <c r="BE8" i="3" s="1"/>
  <c r="BB8" i="3"/>
  <c r="BC8" i="3" s="1"/>
  <c r="AZ8" i="3"/>
  <c r="BA8" i="3" s="1"/>
  <c r="AX8" i="3"/>
  <c r="AY8" i="3" s="1"/>
  <c r="AV8" i="3"/>
  <c r="AW8" i="3" s="1"/>
  <c r="AT8" i="3"/>
  <c r="AU8" i="3" s="1"/>
  <c r="AR8" i="3"/>
  <c r="AS8" i="3" s="1"/>
  <c r="AP8" i="3"/>
  <c r="AQ8" i="3" s="1"/>
  <c r="AN8" i="3"/>
  <c r="AO8" i="3" s="1"/>
  <c r="AL8" i="3"/>
  <c r="AM8" i="3" s="1"/>
  <c r="AJ8" i="3"/>
  <c r="AK8" i="3" s="1"/>
  <c r="AH8" i="3"/>
  <c r="AI8" i="3" s="1"/>
  <c r="AF8" i="3"/>
  <c r="AG8" i="3" s="1"/>
  <c r="AD8" i="3"/>
  <c r="AE8" i="3" s="1"/>
  <c r="AB8" i="3"/>
  <c r="AC8" i="3" s="1"/>
  <c r="Z8" i="3"/>
  <c r="AA8" i="3" s="1"/>
  <c r="X8" i="3"/>
  <c r="Y8" i="3" s="1"/>
  <c r="V8" i="3"/>
  <c r="W8" i="3" s="1"/>
  <c r="T8" i="3"/>
  <c r="U8" i="3" s="1"/>
  <c r="R8" i="3"/>
  <c r="S8" i="3" s="1"/>
  <c r="P8" i="3"/>
  <c r="Q8" i="3" s="1"/>
  <c r="N8" i="3"/>
  <c r="O8" i="3" s="1"/>
  <c r="L8" i="3"/>
  <c r="M8" i="3" s="1"/>
  <c r="J8" i="3"/>
  <c r="K8" i="3" s="1"/>
  <c r="H8" i="3"/>
  <c r="I8" i="3" s="1"/>
  <c r="F8" i="3"/>
  <c r="G8" i="3" s="1"/>
  <c r="D8" i="3"/>
  <c r="E8" i="3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</calcChain>
</file>

<file path=xl/sharedStrings.xml><?xml version="1.0" encoding="utf-8"?>
<sst xmlns="http://schemas.openxmlformats.org/spreadsheetml/2006/main" count="249" uniqueCount="139">
  <si>
    <t>年月</t>
    <rPh sb="0" eb="2">
      <t>ネンゲツ</t>
    </rPh>
    <phoneticPr fontId="8"/>
  </si>
  <si>
    <t>くろまぐろ
（生）</t>
    <phoneticPr fontId="9"/>
  </si>
  <si>
    <t>くろまぐろ
（冷）</t>
    <phoneticPr fontId="8"/>
  </si>
  <si>
    <t>みなみまぐろ
（冷）</t>
    <phoneticPr fontId="8"/>
  </si>
  <si>
    <t>びんなが（生）</t>
    <phoneticPr fontId="8"/>
  </si>
  <si>
    <t>びんなが（冷）</t>
    <phoneticPr fontId="8"/>
  </si>
  <si>
    <t>めばち（生）</t>
    <phoneticPr fontId="8"/>
  </si>
  <si>
    <t>めばち（冷）</t>
    <phoneticPr fontId="8"/>
  </si>
  <si>
    <t>きはだ（生）</t>
    <phoneticPr fontId="8"/>
  </si>
  <si>
    <t>きはだ（冷）</t>
    <phoneticPr fontId="8"/>
  </si>
  <si>
    <t>まかじき（生）</t>
    <phoneticPr fontId="8"/>
  </si>
  <si>
    <t>まかじき（冷）</t>
    <phoneticPr fontId="8"/>
  </si>
  <si>
    <t>めかじき（生）</t>
    <phoneticPr fontId="8"/>
  </si>
  <si>
    <t>めかじき（冷）</t>
    <phoneticPr fontId="8"/>
  </si>
  <si>
    <t>かつお（生）</t>
    <phoneticPr fontId="8"/>
  </si>
  <si>
    <t>かつお（冷）</t>
    <phoneticPr fontId="8"/>
  </si>
  <si>
    <t>まいわし</t>
    <phoneticPr fontId="8"/>
  </si>
  <si>
    <t>うるめいわし</t>
    <phoneticPr fontId="8"/>
  </si>
  <si>
    <t>かたくちいわし</t>
    <phoneticPr fontId="8"/>
  </si>
  <si>
    <t>まあじ</t>
    <phoneticPr fontId="8"/>
  </si>
  <si>
    <t>むろあじ</t>
    <phoneticPr fontId="8"/>
  </si>
  <si>
    <t>さば類</t>
    <phoneticPr fontId="8"/>
  </si>
  <si>
    <t>さんま</t>
    <phoneticPr fontId="8"/>
  </si>
  <si>
    <t>たら（生）</t>
    <phoneticPr fontId="8"/>
  </si>
  <si>
    <t>すけとうだら（生）</t>
    <phoneticPr fontId="8"/>
  </si>
  <si>
    <t>すけとうだら（冷）</t>
    <phoneticPr fontId="8"/>
  </si>
  <si>
    <t>ほっけ</t>
    <phoneticPr fontId="8"/>
  </si>
  <si>
    <t>するめいか（生）</t>
    <phoneticPr fontId="8"/>
  </si>
  <si>
    <t>するめいか（冷）</t>
    <phoneticPr fontId="8"/>
  </si>
  <si>
    <t>あかいか（生）</t>
    <phoneticPr fontId="8"/>
  </si>
  <si>
    <t>あかいか（冷）</t>
    <phoneticPr fontId="8"/>
  </si>
  <si>
    <t>ぶり類</t>
    <phoneticPr fontId="8"/>
  </si>
  <si>
    <t>かれい類（生）</t>
    <phoneticPr fontId="8"/>
  </si>
  <si>
    <t>まだい</t>
    <phoneticPr fontId="8"/>
  </si>
  <si>
    <t>ずわいがに</t>
    <phoneticPr fontId="8"/>
  </si>
  <si>
    <t>たこ類</t>
    <phoneticPr fontId="8"/>
  </si>
  <si>
    <t>（ ｔ ）</t>
    <phoneticPr fontId="8"/>
  </si>
  <si>
    <t>上場水揚量</t>
    <rPh sb="0" eb="2">
      <t>ジョウジョウ</t>
    </rPh>
    <rPh sb="2" eb="5">
      <t>ミズアゲリョウ</t>
    </rPh>
    <phoneticPr fontId="8"/>
  </si>
  <si>
    <t>対前月比(%)</t>
    <phoneticPr fontId="8"/>
  </si>
  <si>
    <t>対前年同月比(%)</t>
  </si>
  <si>
    <t>（1kg当たり円）</t>
    <phoneticPr fontId="9"/>
  </si>
  <si>
    <t>価　格</t>
    <phoneticPr fontId="8"/>
  </si>
  <si>
    <t>対前年同月比(%)</t>
    <rPh sb="0" eb="2">
      <t>カカク</t>
    </rPh>
    <phoneticPr fontId="8"/>
  </si>
  <si>
    <t>単位水揚量：ｔ価格：円/kg</t>
    <rPh sb="0" eb="2">
      <t>タンイ</t>
    </rPh>
    <rPh sb="2" eb="5">
      <t>ミ</t>
    </rPh>
    <rPh sb="7" eb="9">
      <t>カカク</t>
    </rPh>
    <rPh sb="10" eb="11">
      <t>エン</t>
    </rPh>
    <phoneticPr fontId="15"/>
  </si>
  <si>
    <t>漁港</t>
    <rPh sb="0" eb="2">
      <t>ギョコウ</t>
    </rPh>
    <phoneticPr fontId="16"/>
  </si>
  <si>
    <t>水揚量</t>
  </si>
  <si>
    <t>価格</t>
  </si>
  <si>
    <t>対象漁港計</t>
    <rPh sb="0" eb="2">
      <t>タイショウ</t>
    </rPh>
    <rPh sb="2" eb="4">
      <t>ギョコウ</t>
    </rPh>
    <phoneticPr fontId="16"/>
  </si>
  <si>
    <t>稚内</t>
  </si>
  <si>
    <t>紋別</t>
  </si>
  <si>
    <t>網走</t>
  </si>
  <si>
    <t>羅臼</t>
  </si>
  <si>
    <t>歯舞</t>
  </si>
  <si>
    <t>根室</t>
  </si>
  <si>
    <t>釧路</t>
  </si>
  <si>
    <t>函館</t>
  </si>
  <si>
    <t>小樽</t>
  </si>
  <si>
    <t>八戸</t>
  </si>
  <si>
    <t>宮古</t>
  </si>
  <si>
    <t>釜石</t>
  </si>
  <si>
    <t>大船渡</t>
  </si>
  <si>
    <t>気仙沼</t>
  </si>
  <si>
    <t>女川</t>
  </si>
  <si>
    <t>石巻</t>
  </si>
  <si>
    <t>塩釜</t>
  </si>
  <si>
    <t>小名浜</t>
  </si>
  <si>
    <t>大津</t>
  </si>
  <si>
    <t>波崎</t>
  </si>
  <si>
    <t>銚子</t>
  </si>
  <si>
    <t>勝浦(千葉)</t>
    <phoneticPr fontId="9"/>
  </si>
  <si>
    <t>三崎</t>
  </si>
  <si>
    <t>新潟</t>
  </si>
  <si>
    <t>小木</t>
  </si>
  <si>
    <t>沼津</t>
  </si>
  <si>
    <t>清水</t>
  </si>
  <si>
    <t>焼津</t>
  </si>
  <si>
    <t>奈屋浦</t>
  </si>
  <si>
    <t>勝浦(和歌山)</t>
    <phoneticPr fontId="9"/>
  </si>
  <si>
    <t>串本</t>
  </si>
  <si>
    <t>境</t>
  </si>
  <si>
    <t>浜田</t>
  </si>
  <si>
    <t>下関</t>
  </si>
  <si>
    <t>八幡浜</t>
  </si>
  <si>
    <t>愛南</t>
    <rPh sb="0" eb="2">
      <t>アイナン</t>
    </rPh>
    <phoneticPr fontId="9"/>
  </si>
  <si>
    <t>福岡</t>
  </si>
  <si>
    <t>唐津</t>
  </si>
  <si>
    <t>松浦</t>
  </si>
  <si>
    <t>長崎</t>
  </si>
  <si>
    <t>佐世保</t>
  </si>
  <si>
    <t>鶴見</t>
  </si>
  <si>
    <t>北浦</t>
  </si>
  <si>
    <t>油津</t>
  </si>
  <si>
    <t>枕崎</t>
  </si>
  <si>
    <t>山川</t>
  </si>
  <si>
    <t>鹿児島</t>
  </si>
  <si>
    <t>糸満</t>
    <rPh sb="0" eb="2">
      <t>イトマン</t>
    </rPh>
    <phoneticPr fontId="9"/>
  </si>
  <si>
    <t>くろまぐろ（生）</t>
  </si>
  <si>
    <t>くろまぐろ（冷）</t>
  </si>
  <si>
    <t>みなみまぐろ（冷）</t>
  </si>
  <si>
    <t>びんなが（生）</t>
  </si>
  <si>
    <t>びんなが（冷）</t>
  </si>
  <si>
    <t>めばち（生）</t>
  </si>
  <si>
    <t>めばち（冷）</t>
  </si>
  <si>
    <t>きはだ（生）</t>
  </si>
  <si>
    <t>きはだ（冷）</t>
  </si>
  <si>
    <t>まかじき（生）</t>
  </si>
  <si>
    <t>まかじき（冷）</t>
  </si>
  <si>
    <t>めかじき（生）</t>
  </si>
  <si>
    <t>めかじき（冷）</t>
  </si>
  <si>
    <t>かつお（生）</t>
  </si>
  <si>
    <t>かつお（冷）</t>
  </si>
  <si>
    <t>まいわし</t>
  </si>
  <si>
    <t>うるめいわし</t>
  </si>
  <si>
    <t>かたくちいわし</t>
  </si>
  <si>
    <t>まあじ</t>
  </si>
  <si>
    <t>むろあじ</t>
  </si>
  <si>
    <t>さば類</t>
  </si>
  <si>
    <t>さんま</t>
  </si>
  <si>
    <t>たら（生）</t>
  </si>
  <si>
    <t>すけとうだら（生）</t>
  </si>
  <si>
    <t>すけとうだら（冷）</t>
  </si>
  <si>
    <t>ほっけ</t>
  </si>
  <si>
    <t>するめいか（生）</t>
  </si>
  <si>
    <t>するめいか（冷）</t>
  </si>
  <si>
    <t>あかいか（生）</t>
  </si>
  <si>
    <t>あかいか（冷）</t>
  </si>
  <si>
    <t>ぶり類</t>
  </si>
  <si>
    <t>かれい類（生）</t>
  </si>
  <si>
    <t>まだい</t>
  </si>
  <si>
    <t>ずわいがに</t>
  </si>
  <si>
    <t>たこ類</t>
  </si>
  <si>
    <t xml:space="preserve">   ３　累積上場水揚量・価格</t>
    <rPh sb="5" eb="7">
      <t>ルイセキ</t>
    </rPh>
    <rPh sb="7" eb="9">
      <t>ジョウジョウ</t>
    </rPh>
    <phoneticPr fontId="8"/>
  </si>
  <si>
    <t>主要品目</t>
    <phoneticPr fontId="8"/>
  </si>
  <si>
    <t>累 積 の 上 場 水 揚 量  （ ｔ ）</t>
    <rPh sb="6" eb="9">
      <t>ジョウジョウ</t>
    </rPh>
    <phoneticPr fontId="8"/>
  </si>
  <si>
    <t>累 積 の 平 均 価 格 （ 1kg 当 た り 円 ）</t>
    <rPh sb="20" eb="21">
      <t>ア</t>
    </rPh>
    <rPh sb="26" eb="27">
      <t>エン</t>
    </rPh>
    <phoneticPr fontId="8"/>
  </si>
  <si>
    <t>対前年</t>
  </si>
  <si>
    <t>同期比</t>
  </si>
  <si>
    <t xml:space="preserve">％ </t>
    <phoneticPr fontId="8"/>
  </si>
  <si>
    <t>1月～5月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</si>
</sst>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##\ ##0;\ \-##0;\-\ "/>
    <numFmt numFmtId="177" formatCode="#\ ###\ ###\ ##0\ ;\-##0\ "/>
    <numFmt numFmtId="178" formatCode="[$-411]gg&quot;.&quot;"/>
    <numFmt numFmtId="179" formatCode="[$-411]ee&quot;.&quot;"/>
    <numFmt numFmtId="180" formatCode="mm"/>
    <numFmt numFmtId="181" formatCode="###\ ###\ ##0\ ;\ \-##0;\-\ ;@\ "/>
    <numFmt numFmtId="182" formatCode="###\ ###\ ##0\ ;\ \-##0;\-\ "/>
    <numFmt numFmtId="183" formatCode="0_ ;[Red]\-0\ "/>
    <numFmt numFmtId="187" formatCode="##\ ###\ ###\ ###\ ##0;\ \-##0;\-\ "/>
    <numFmt numFmtId="188" formatCode="#\ ###\ ##0;\ \-##0;\-\ "/>
    <numFmt numFmtId="189" formatCode="##\ ###\ ###\ ###\ ##0;\ \-##0;\-\ ;@"/>
    <numFmt numFmtId="190" formatCode="##\ ###\ ###\ ###\ ##0;\ \-##0;\-"/>
    <numFmt numFmtId="191" formatCode="###\ ###\ ##0;\ \-##0;\-"/>
    <numFmt numFmtId="192" formatCode="[$-411]ggge&quot;年&quot;"/>
    <numFmt numFmtId="193" formatCode="[$-411]e&quot;年&quot;"/>
    <numFmt numFmtId="194" formatCode="#\ ###\ ###\ ##0\ \ \ ;\ \-##0;\-\ \ \ \ "/>
    <numFmt numFmtId="195" formatCode="###\ ###\ ##0\ ;\ \-##0\ ;\-\ "/>
    <numFmt numFmtId="196" formatCode="###\ ###\ ##0\ ;\ \-##0\ ;\-\ ;@\ "/>
  </numFmts>
  <fonts count="18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/>
    <xf numFmtId="0" fontId="14" fillId="0" borderId="0"/>
  </cellStyleXfs>
  <cellXfs count="10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2" applyFont="1"/>
    <xf numFmtId="0" fontId="5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/>
    <xf numFmtId="0" fontId="5" fillId="0" borderId="2" xfId="1" applyFont="1" applyBorder="1" applyAlignment="1">
      <alignment horizontal="distributed" vertical="center" justifyLastLine="1"/>
    </xf>
    <xf numFmtId="0" fontId="4" fillId="0" borderId="2" xfId="2" applyBorder="1" applyAlignment="1">
      <alignment horizontal="distributed" vertical="center" justifyLastLine="1"/>
    </xf>
    <xf numFmtId="0" fontId="4" fillId="0" borderId="3" xfId="2" applyBorder="1" applyAlignment="1">
      <alignment horizontal="distributed" vertical="center" justifyLastLine="1"/>
    </xf>
    <xf numFmtId="176" fontId="5" fillId="0" borderId="4" xfId="1" applyNumberFormat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0" fontId="4" fillId="0" borderId="5" xfId="2" applyBorder="1" applyAlignment="1">
      <alignment horizontal="distributed" vertical="center" justifyLastLine="1"/>
    </xf>
    <xf numFmtId="0" fontId="4" fillId="0" borderId="6" xfId="2" applyBorder="1" applyAlignment="1">
      <alignment horizontal="distributed" vertical="center" justifyLastLine="1"/>
    </xf>
    <xf numFmtId="176" fontId="5" fillId="0" borderId="7" xfId="1" applyNumberFormat="1" applyFont="1" applyBorder="1" applyAlignment="1">
      <alignment horizontal="center" vertical="center" wrapText="1"/>
    </xf>
    <xf numFmtId="176" fontId="10" fillId="0" borderId="7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distributed" vertical="center"/>
    </xf>
    <xf numFmtId="0" fontId="5" fillId="0" borderId="8" xfId="1" applyFont="1" applyBorder="1"/>
    <xf numFmtId="177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 vertical="center" justifyLastLine="1"/>
    </xf>
    <xf numFmtId="0" fontId="11" fillId="0" borderId="0" xfId="2" applyFont="1" applyAlignment="1">
      <alignment horizontal="distributed" vertical="center" justifyLastLine="1"/>
    </xf>
    <xf numFmtId="0" fontId="11" fillId="0" borderId="8" xfId="2" applyFont="1" applyBorder="1" applyAlignment="1">
      <alignment horizontal="distributed" vertical="center" justifyLastLine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0" fontId="5" fillId="0" borderId="8" xfId="1" applyFont="1" applyBorder="1" applyAlignment="1">
      <alignment horizontal="right"/>
    </xf>
    <xf numFmtId="177" fontId="5" fillId="0" borderId="0" xfId="1" applyNumberFormat="1" applyFont="1" applyAlignment="1">
      <alignment horizontal="right" vertical="center"/>
    </xf>
    <xf numFmtId="0" fontId="5" fillId="0" borderId="8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vertical="center"/>
    </xf>
    <xf numFmtId="49" fontId="5" fillId="0" borderId="0" xfId="2" applyNumberFormat="1" applyFont="1"/>
    <xf numFmtId="178" fontId="5" fillId="0" borderId="0" xfId="1" applyNumberFormat="1" applyFont="1" applyAlignment="1">
      <alignment horizontal="right" vertical="center"/>
    </xf>
    <xf numFmtId="179" fontId="5" fillId="0" borderId="0" xfId="1" applyNumberFormat="1" applyFont="1" applyAlignment="1">
      <alignment horizontal="right" vertical="center"/>
    </xf>
    <xf numFmtId="180" fontId="5" fillId="0" borderId="8" xfId="1" applyNumberFormat="1" applyFont="1" applyBorder="1" applyAlignment="1">
      <alignment horizontal="right" vertical="center"/>
    </xf>
    <xf numFmtId="181" fontId="5" fillId="0" borderId="0" xfId="1" applyNumberFormat="1" applyFont="1" applyAlignment="1">
      <alignment horizontal="right" vertical="center"/>
    </xf>
    <xf numFmtId="178" fontId="12" fillId="0" borderId="0" xfId="1" applyNumberFormat="1" applyFont="1" applyAlignment="1">
      <alignment horizontal="right" vertical="center"/>
    </xf>
    <xf numFmtId="179" fontId="12" fillId="0" borderId="0" xfId="1" applyNumberFormat="1" applyFont="1" applyAlignment="1">
      <alignment horizontal="right" vertical="center"/>
    </xf>
    <xf numFmtId="180" fontId="12" fillId="0" borderId="8" xfId="1" applyNumberFormat="1" applyFont="1" applyBorder="1" applyAlignment="1">
      <alignment horizontal="right" vertical="center"/>
    </xf>
    <xf numFmtId="182" fontId="12" fillId="0" borderId="0" xfId="1" applyNumberFormat="1" applyFont="1" applyAlignment="1">
      <alignment horizontal="right" vertical="center"/>
    </xf>
    <xf numFmtId="0" fontId="12" fillId="0" borderId="0" xfId="2" applyFont="1"/>
    <xf numFmtId="0" fontId="5" fillId="0" borderId="8" xfId="1" applyFont="1" applyBorder="1" applyAlignment="1">
      <alignment horizontal="right" vertical="center"/>
    </xf>
    <xf numFmtId="0" fontId="4" fillId="0" borderId="0" xfId="2" applyAlignment="1">
      <alignment horizontal="distributed" vertical="center" justifyLastLine="1"/>
    </xf>
    <xf numFmtId="0" fontId="4" fillId="0" borderId="8" xfId="2" applyBorder="1" applyAlignment="1">
      <alignment horizontal="distributed" vertical="center" justifyLastLine="1"/>
    </xf>
    <xf numFmtId="0" fontId="5" fillId="0" borderId="5" xfId="1" applyFont="1" applyBorder="1" applyAlignment="1">
      <alignment vertical="center"/>
    </xf>
    <xf numFmtId="49" fontId="5" fillId="0" borderId="5" xfId="1" applyNumberFormat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9" xfId="1" applyFont="1" applyBorder="1" applyAlignment="1">
      <alignment vertical="center"/>
    </xf>
    <xf numFmtId="177" fontId="5" fillId="0" borderId="10" xfId="1" applyNumberFormat="1" applyFont="1" applyBorder="1" applyAlignment="1">
      <alignment horizontal="right" vertical="center"/>
    </xf>
    <xf numFmtId="0" fontId="10" fillId="0" borderId="0" xfId="1" applyFont="1"/>
    <xf numFmtId="0" fontId="13" fillId="0" borderId="8" xfId="2" applyFont="1" applyBorder="1" applyAlignment="1">
      <alignment horizontal="right"/>
    </xf>
    <xf numFmtId="182" fontId="5" fillId="0" borderId="0" xfId="1" applyNumberFormat="1" applyFont="1" applyAlignment="1">
      <alignment horizontal="right" vertical="center"/>
    </xf>
    <xf numFmtId="0" fontId="5" fillId="0" borderId="5" xfId="1" applyFont="1" applyBorder="1"/>
    <xf numFmtId="183" fontId="5" fillId="0" borderId="5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176" fontId="5" fillId="0" borderId="0" xfId="1" applyNumberFormat="1" applyFont="1" applyAlignment="1">
      <alignment horizontal="right"/>
    </xf>
    <xf numFmtId="0" fontId="5" fillId="0" borderId="0" xfId="3" applyFont="1"/>
    <xf numFmtId="0" fontId="7" fillId="0" borderId="0" xfId="1" applyFont="1" applyAlignment="1">
      <alignment vertical="top"/>
    </xf>
    <xf numFmtId="0" fontId="5" fillId="0" borderId="0" xfId="3" applyFont="1" applyAlignment="1">
      <alignment horizontal="right"/>
    </xf>
    <xf numFmtId="0" fontId="5" fillId="0" borderId="1" xfId="3" applyFont="1" applyBorder="1"/>
    <xf numFmtId="0" fontId="5" fillId="0" borderId="2" xfId="3" applyFont="1" applyBorder="1" applyAlignment="1">
      <alignment horizontal="distributed" vertical="center" justifyLastLine="1"/>
    </xf>
    <xf numFmtId="0" fontId="11" fillId="0" borderId="2" xfId="2" applyFont="1" applyBorder="1" applyAlignment="1">
      <alignment horizontal="distributed" vertical="center" justifyLastLine="1"/>
    </xf>
    <xf numFmtId="0" fontId="11" fillId="0" borderId="3" xfId="2" applyFont="1" applyBorder="1" applyAlignment="1">
      <alignment horizontal="distributed" vertical="center" justifyLastLine="1"/>
    </xf>
    <xf numFmtId="187" fontId="5" fillId="0" borderId="11" xfId="1" applyNumberFormat="1" applyFont="1" applyBorder="1" applyAlignment="1">
      <alignment horizontal="centerContinuous" vertical="center"/>
    </xf>
    <xf numFmtId="187" fontId="5" fillId="0" borderId="12" xfId="1" applyNumberFormat="1" applyFont="1" applyBorder="1" applyAlignment="1">
      <alignment horizontal="centerContinuous" vertical="center"/>
    </xf>
    <xf numFmtId="0" fontId="11" fillId="0" borderId="5" xfId="2" applyFont="1" applyBorder="1" applyAlignment="1">
      <alignment horizontal="distributed" vertical="center" justifyLastLine="1"/>
    </xf>
    <xf numFmtId="0" fontId="11" fillId="0" borderId="6" xfId="2" applyFont="1" applyBorder="1" applyAlignment="1">
      <alignment horizontal="distributed" vertical="center" justifyLastLine="1"/>
    </xf>
    <xf numFmtId="187" fontId="5" fillId="0" borderId="6" xfId="1" applyNumberFormat="1" applyFont="1" applyBorder="1" applyAlignment="1">
      <alignment horizontal="center" vertical="center"/>
    </xf>
    <xf numFmtId="0" fontId="5" fillId="0" borderId="10" xfId="3" applyFont="1" applyBorder="1"/>
    <xf numFmtId="0" fontId="5" fillId="0" borderId="10" xfId="1" applyFont="1" applyBorder="1" applyAlignment="1">
      <alignment horizontal="distributed"/>
    </xf>
    <xf numFmtId="0" fontId="5" fillId="0" borderId="9" xfId="1" applyFont="1" applyBorder="1"/>
    <xf numFmtId="187" fontId="5" fillId="0" borderId="10" xfId="1" applyNumberFormat="1" applyFont="1" applyBorder="1" applyAlignment="1">
      <alignment horizontal="right"/>
    </xf>
    <xf numFmtId="188" fontId="5" fillId="0" borderId="10" xfId="1" applyNumberFormat="1" applyFont="1" applyBorder="1" applyAlignment="1">
      <alignment horizontal="right"/>
    </xf>
    <xf numFmtId="0" fontId="5" fillId="0" borderId="0" xfId="1" applyFont="1" applyAlignment="1">
      <alignment horizontal="distributed" vertical="distributed"/>
    </xf>
    <xf numFmtId="189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/>
    </xf>
    <xf numFmtId="187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191" fontId="5" fillId="0" borderId="0" xfId="1" applyNumberFormat="1" applyFont="1" applyAlignment="1">
      <alignment horizontal="right"/>
    </xf>
    <xf numFmtId="0" fontId="5" fillId="0" borderId="8" xfId="3" applyFont="1" applyBorder="1"/>
    <xf numFmtId="0" fontId="10" fillId="0" borderId="0" xfId="1" applyFont="1" applyAlignment="1">
      <alignment horizontal="distributed"/>
    </xf>
    <xf numFmtId="0" fontId="5" fillId="0" borderId="5" xfId="3" applyFont="1" applyBorder="1"/>
    <xf numFmtId="0" fontId="5" fillId="0" borderId="6" xfId="3" applyFont="1" applyBorder="1"/>
    <xf numFmtId="0" fontId="5" fillId="0" borderId="5" xfId="3" applyFont="1" applyBorder="1" applyAlignment="1">
      <alignment horizontal="right"/>
    </xf>
    <xf numFmtId="0" fontId="5" fillId="0" borderId="0" xfId="1" applyFont="1" applyAlignment="1">
      <alignment horizontal="left"/>
    </xf>
    <xf numFmtId="188" fontId="5" fillId="0" borderId="0" xfId="1" applyNumberFormat="1" applyFont="1"/>
    <xf numFmtId="188" fontId="5" fillId="0" borderId="0" xfId="1" applyNumberFormat="1" applyFont="1" applyAlignment="1">
      <alignment vertical="top"/>
    </xf>
    <xf numFmtId="0" fontId="17" fillId="0" borderId="2" xfId="2" applyFont="1" applyBorder="1" applyAlignment="1">
      <alignment horizontal="distributed" vertical="center" justifyLastLine="1"/>
    </xf>
    <xf numFmtId="0" fontId="17" fillId="0" borderId="3" xfId="2" applyFont="1" applyBorder="1" applyAlignment="1">
      <alignment horizontal="distributed" vertical="center" justifyLastLine="1"/>
    </xf>
    <xf numFmtId="176" fontId="5" fillId="0" borderId="11" xfId="1" applyNumberFormat="1" applyFont="1" applyBorder="1" applyAlignment="1">
      <alignment horizontal="centerContinuous" vertical="center"/>
    </xf>
    <xf numFmtId="176" fontId="5" fillId="0" borderId="12" xfId="1" applyNumberFormat="1" applyFont="1" applyBorder="1" applyAlignment="1">
      <alignment horizontal="centerContinuous" vertical="center"/>
    </xf>
    <xf numFmtId="188" fontId="5" fillId="0" borderId="11" xfId="1" applyNumberFormat="1" applyFont="1" applyBorder="1" applyAlignment="1">
      <alignment horizontal="centerContinuous" vertical="center"/>
    </xf>
    <xf numFmtId="0" fontId="17" fillId="0" borderId="0" xfId="2" applyFont="1" applyAlignment="1">
      <alignment horizontal="distributed" vertical="center" justifyLastLine="1"/>
    </xf>
    <xf numFmtId="0" fontId="17" fillId="0" borderId="8" xfId="2" applyFont="1" applyBorder="1" applyAlignment="1">
      <alignment horizontal="distributed" vertical="center" justifyLastLine="1"/>
    </xf>
    <xf numFmtId="192" fontId="5" fillId="0" borderId="9" xfId="1" applyNumberFormat="1" applyFont="1" applyBorder="1" applyAlignment="1">
      <alignment horizontal="center"/>
    </xf>
    <xf numFmtId="193" fontId="5" fillId="0" borderId="8" xfId="1" applyNumberFormat="1" applyFont="1" applyBorder="1" applyAlignment="1">
      <alignment horizontal="center"/>
    </xf>
    <xf numFmtId="176" fontId="5" fillId="0" borderId="8" xfId="1" applyNumberFormat="1" applyFont="1" applyBorder="1" applyAlignment="1">
      <alignment horizontal="center"/>
    </xf>
    <xf numFmtId="176" fontId="5" fillId="0" borderId="0" xfId="1" applyNumberFormat="1" applyFont="1" applyAlignment="1">
      <alignment horizontal="center"/>
    </xf>
    <xf numFmtId="0" fontId="17" fillId="0" borderId="5" xfId="2" applyFont="1" applyBorder="1" applyAlignment="1">
      <alignment horizontal="distributed" vertical="center" justifyLastLine="1"/>
    </xf>
    <xf numFmtId="0" fontId="17" fillId="0" borderId="6" xfId="2" applyFont="1" applyBorder="1" applyAlignment="1">
      <alignment horizontal="distributed" vertical="center" justifyLastLine="1"/>
    </xf>
    <xf numFmtId="0" fontId="5" fillId="0" borderId="6" xfId="2" applyFont="1" applyBorder="1" applyAlignment="1">
      <alignment horizontal="center" vertical="top"/>
    </xf>
    <xf numFmtId="176" fontId="5" fillId="0" borderId="6" xfId="1" applyNumberFormat="1" applyFont="1" applyBorder="1" applyAlignment="1">
      <alignment horizontal="center" vertical="top"/>
    </xf>
    <xf numFmtId="176" fontId="5" fillId="0" borderId="5" xfId="1" applyNumberFormat="1" applyFont="1" applyBorder="1" applyAlignment="1">
      <alignment horizontal="center" vertical="top"/>
    </xf>
    <xf numFmtId="194" fontId="5" fillId="0" borderId="0" xfId="1" applyNumberFormat="1" applyFont="1" applyAlignment="1">
      <alignment horizontal="right" vertical="center"/>
    </xf>
    <xf numFmtId="49" fontId="5" fillId="0" borderId="0" xfId="1" applyNumberFormat="1" applyFont="1" applyAlignment="1">
      <alignment horizontal="right" vertical="center"/>
    </xf>
    <xf numFmtId="195" fontId="5" fillId="0" borderId="0" xfId="1" applyNumberFormat="1" applyFont="1" applyAlignment="1">
      <alignment horizontal="right" vertical="center"/>
    </xf>
    <xf numFmtId="196" fontId="5" fillId="0" borderId="0" xfId="1" applyNumberFormat="1" applyFont="1" applyAlignment="1">
      <alignment horizontal="right" vertical="center"/>
    </xf>
    <xf numFmtId="0" fontId="5" fillId="0" borderId="6" xfId="1" applyFont="1" applyBorder="1" applyAlignment="1">
      <alignment vertical="center"/>
    </xf>
    <xf numFmtId="195" fontId="5" fillId="0" borderId="5" xfId="1" applyNumberFormat="1" applyFont="1" applyBorder="1" applyAlignment="1">
      <alignment horizontal="right" vertical="center"/>
    </xf>
    <xf numFmtId="196" fontId="5" fillId="0" borderId="5" xfId="1" applyNumberFormat="1" applyFont="1" applyBorder="1" applyAlignment="1">
      <alignment horizontal="right" vertical="center"/>
    </xf>
  </cellXfs>
  <cellStyles count="4">
    <cellStyle name="標準" xfId="0" builtinId="0"/>
    <cellStyle name="標準_sstA05A" xfId="2" xr:uid="{906E09F8-3F75-45BC-8FF1-436EC833C5CD}"/>
    <cellStyle name="標準_月別結果表" xfId="1" xr:uid="{2242B724-19FD-49A5-A97B-2E828017B252}"/>
    <cellStyle name="標準_新出力帳票集「変更後」" xfId="3" xr:uid="{DCE6E069-0C11-4F64-97FF-0C58AEDB7F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38</xdr:col>
      <xdr:colOff>347663</xdr:colOff>
      <xdr:row>3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BDD76A12-3A6B-4EBB-BB48-A120347D2B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2378988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【統計表】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１　月別品目別上場水揚量・価格</a:t>
          </a:r>
        </a:p>
      </xdr:txBody>
    </xdr:sp>
    <xdr:clientData fPrintsWithSheet="0"/>
  </xdr:twoCellAnchor>
  <xdr:twoCellAnchor>
    <xdr:from>
      <xdr:col>1</xdr:col>
      <xdr:colOff>0</xdr:colOff>
      <xdr:row>49</xdr:row>
      <xdr:rowOff>28578</xdr:rowOff>
    </xdr:from>
    <xdr:to>
      <xdr:col>43</xdr:col>
      <xdr:colOff>333375</xdr:colOff>
      <xdr:row>50</xdr:row>
      <xdr:rowOff>95253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BC63EE6E-664A-41EC-925E-21E19BE5BE59}"/>
            </a:ext>
          </a:extLst>
        </xdr:cNvPr>
        <xdr:cNvSpPr txBox="1">
          <a:spLocks noChangeArrowheads="1"/>
        </xdr:cNvSpPr>
      </xdr:nvSpPr>
      <xdr:spPr bwMode="auto">
        <a:xfrm>
          <a:off x="314325" y="9277353"/>
          <a:ext cx="2509837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注：（生）は生鮮品、（冷）は冷凍品を示す。（以下の各表において同じ。）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</xdr:rowOff>
    </xdr:from>
    <xdr:to>
      <xdr:col>74</xdr:col>
      <xdr:colOff>0</xdr:colOff>
      <xdr:row>2</xdr:row>
      <xdr:rowOff>242889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D50A367-C9A2-43C7-9428-008C7CFF390F}"/>
            </a:ext>
          </a:extLst>
        </xdr:cNvPr>
        <xdr:cNvSpPr txBox="1">
          <a:spLocks noChangeArrowheads="1"/>
        </xdr:cNvSpPr>
      </xdr:nvSpPr>
      <xdr:spPr bwMode="auto">
        <a:xfrm>
          <a:off x="219075" y="238126"/>
          <a:ext cx="3829049" cy="2428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　漁港別品目別上場水揚量・価格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J\PARM\GJF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S\PARM\GJFA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1.5\share\fdss_root\FDSS_MakeLists_2023&#24180;1&#26376;&#20197;&#38477;&#26376;&#22577;&#31639;&#20986;&#29992;&#65288;&#37027;&#35207;&#8594;&#31992;&#28288;&#65289;.xlsm" TargetMode="External"/><Relationship Id="rId1" Type="http://schemas.openxmlformats.org/officeDocument/2006/relationships/externalLinkPath" Target="/fdss_root/FDSS_MakeLists_2023&#24180;1&#26376;&#20197;&#38477;&#26376;&#22577;&#31639;&#20986;&#29992;&#65288;&#37027;&#35207;&#8594;&#31992;&#28288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2"/>
    </sheetNames>
    <definedNames>
      <definedName name="cmdCancel_Click"/>
      <definedName name="cmdOk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1"/>
    </sheetNames>
    <definedNames>
      <definedName name="Print_Click"/>
      <definedName name="Quit_Click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制御"/>
      <sheetName val="説明"/>
      <sheetName val="設定1"/>
      <sheetName val="設定2"/>
      <sheetName val="tmp_L01"/>
      <sheetName val="tmp_L02"/>
      <sheetName val="tmp_L03"/>
      <sheetName val="tmp_L04"/>
      <sheetName val="tmp_L05"/>
      <sheetName val="tmp_L06"/>
      <sheetName val="市場"/>
      <sheetName val="魚種"/>
      <sheetName val="Sheet1"/>
      <sheetName val="Db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F2E28-93A7-4D69-843B-11E4B7E3F876}">
  <sheetPr codeName="Sheet05"/>
  <dimension ref="A1:AL50"/>
  <sheetViews>
    <sheetView tabSelected="1" zoomScaleNormal="100" zoomScaleSheetLayoutView="85" workbookViewId="0">
      <pane xSplit="3" ySplit="6" topLeftCell="D7" activePane="bottomRight" state="frozen"/>
      <selection activeCell="N13" sqref="N13"/>
      <selection pane="topRight" activeCell="N13" sqref="N13"/>
      <selection pane="bottomLeft" activeCell="N13" sqref="N13"/>
      <selection pane="bottomRight"/>
    </sheetView>
  </sheetViews>
  <sheetFormatPr defaultColWidth="8" defaultRowHeight="11.25"/>
  <cols>
    <col min="1" max="2" width="4.125" style="6" customWidth="1"/>
    <col min="3" max="3" width="5" style="6" customWidth="1"/>
    <col min="4" max="5" width="7.875" style="53" customWidth="1"/>
    <col min="6" max="6" width="8.125" style="53" customWidth="1"/>
    <col min="7" max="38" width="7.875" style="53" customWidth="1"/>
    <col min="39" max="16384" width="8" style="2"/>
  </cols>
  <sheetData>
    <row r="1" spans="1:38" ht="18" customHeight="1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5" customHeight="1">
      <c r="A2" s="4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16.5" customHeight="1">
      <c r="A3" s="5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customFormat="1" ht="16.5" customHeight="1" thickBot="1"/>
    <row r="5" spans="1:38" ht="14.85" customHeight="1" thickTop="1">
      <c r="A5" s="7" t="s">
        <v>0</v>
      </c>
      <c r="B5" s="8"/>
      <c r="C5" s="9"/>
      <c r="D5" s="10" t="s">
        <v>1</v>
      </c>
      <c r="E5" s="10" t="s">
        <v>2</v>
      </c>
      <c r="F5" s="11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  <c r="S5" s="10" t="s">
        <v>16</v>
      </c>
      <c r="T5" s="10" t="s">
        <v>17</v>
      </c>
      <c r="U5" s="10" t="s">
        <v>18</v>
      </c>
      <c r="V5" s="10" t="s">
        <v>19</v>
      </c>
      <c r="W5" s="10" t="s">
        <v>20</v>
      </c>
      <c r="X5" s="10" t="s">
        <v>21</v>
      </c>
      <c r="Y5" s="10" t="s">
        <v>22</v>
      </c>
      <c r="Z5" s="10" t="s">
        <v>23</v>
      </c>
      <c r="AA5" s="10" t="s">
        <v>24</v>
      </c>
      <c r="AB5" s="10" t="s">
        <v>25</v>
      </c>
      <c r="AC5" s="10" t="s">
        <v>26</v>
      </c>
      <c r="AD5" s="10" t="s">
        <v>27</v>
      </c>
      <c r="AE5" s="10" t="s">
        <v>28</v>
      </c>
      <c r="AF5" s="10" t="s">
        <v>29</v>
      </c>
      <c r="AG5" s="10" t="s">
        <v>30</v>
      </c>
      <c r="AH5" s="10" t="s">
        <v>31</v>
      </c>
      <c r="AI5" s="10" t="s">
        <v>32</v>
      </c>
      <c r="AJ5" s="10" t="s">
        <v>33</v>
      </c>
      <c r="AK5" s="10" t="s">
        <v>34</v>
      </c>
      <c r="AL5" s="10" t="s">
        <v>35</v>
      </c>
    </row>
    <row r="6" spans="1:38" ht="14.85" customHeight="1">
      <c r="A6" s="12"/>
      <c r="B6" s="12"/>
      <c r="C6" s="13"/>
      <c r="D6" s="14"/>
      <c r="E6" s="14"/>
      <c r="F6" s="15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8.25" customHeight="1">
      <c r="B7" s="16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ht="14.45" customHeight="1">
      <c r="A8" s="19"/>
      <c r="B8" s="20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</row>
    <row r="9" spans="1:38" ht="23.25" customHeight="1">
      <c r="A9" s="23"/>
      <c r="B9" s="24"/>
      <c r="C9" s="25" t="s">
        <v>36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</row>
    <row r="10" spans="1:38" ht="18" customHeight="1">
      <c r="A10" s="19" t="s">
        <v>37</v>
      </c>
      <c r="B10" s="19"/>
      <c r="C10" s="27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</row>
    <row r="11" spans="1:38" s="29" customFormat="1">
      <c r="A11" s="23"/>
      <c r="B11" s="24"/>
      <c r="C11" s="28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</row>
    <row r="12" spans="1:38" ht="15.95" customHeight="1">
      <c r="A12" s="30">
        <v>45778</v>
      </c>
      <c r="B12" s="31">
        <v>45778</v>
      </c>
      <c r="C12" s="32">
        <v>45778</v>
      </c>
      <c r="D12" s="33">
        <v>616.16600000000005</v>
      </c>
      <c r="E12" s="33">
        <v>0</v>
      </c>
      <c r="F12" s="33">
        <v>458.61900000000003</v>
      </c>
      <c r="G12" s="33">
        <v>3666.2170000000001</v>
      </c>
      <c r="H12" s="33">
        <v>178.273</v>
      </c>
      <c r="I12" s="33">
        <v>62.037999999999997</v>
      </c>
      <c r="J12" s="33">
        <v>2215.0569999999998</v>
      </c>
      <c r="K12" s="33">
        <v>818.72500000000002</v>
      </c>
      <c r="L12" s="33">
        <v>1219.752</v>
      </c>
      <c r="M12" s="33">
        <v>40.314</v>
      </c>
      <c r="N12" s="33">
        <v>3</v>
      </c>
      <c r="O12" s="33">
        <v>157.06800000000001</v>
      </c>
      <c r="P12" s="33">
        <v>61.01</v>
      </c>
      <c r="Q12" s="33">
        <v>3055.3989999999999</v>
      </c>
      <c r="R12" s="33">
        <v>14370.552</v>
      </c>
      <c r="S12" s="33">
        <v>52430.432000000001</v>
      </c>
      <c r="T12" s="33">
        <v>1381.9649999999999</v>
      </c>
      <c r="U12" s="33">
        <v>1033.616</v>
      </c>
      <c r="V12" s="33">
        <v>9738.0859999999993</v>
      </c>
      <c r="W12" s="33">
        <v>456.875</v>
      </c>
      <c r="X12" s="33">
        <v>17951.237000000001</v>
      </c>
      <c r="Y12" s="33">
        <v>0</v>
      </c>
      <c r="Z12" s="33">
        <v>3258.6350000000002</v>
      </c>
      <c r="AA12" s="33">
        <v>17786.206999999999</v>
      </c>
      <c r="AB12" s="33">
        <v>0</v>
      </c>
      <c r="AC12" s="33">
        <v>730.59900000000005</v>
      </c>
      <c r="AD12" s="33">
        <v>118.959</v>
      </c>
      <c r="AE12" s="33">
        <v>2.544</v>
      </c>
      <c r="AF12" s="33">
        <v>0.59199999999999997</v>
      </c>
      <c r="AG12" s="33">
        <v>0</v>
      </c>
      <c r="AH12" s="33">
        <v>1071.1890000000001</v>
      </c>
      <c r="AI12" s="33">
        <v>1542.2380000000001</v>
      </c>
      <c r="AJ12" s="33">
        <v>380.12900000000002</v>
      </c>
      <c r="AK12" s="33">
        <v>6.0359999999999996</v>
      </c>
      <c r="AL12" s="33">
        <v>343.351</v>
      </c>
    </row>
    <row r="13" spans="1:38" ht="15.95" customHeight="1">
      <c r="A13" s="30"/>
      <c r="B13" s="31"/>
      <c r="C13" s="32">
        <v>45809</v>
      </c>
      <c r="D13" s="33">
        <v>886.63400000000001</v>
      </c>
      <c r="E13" s="33">
        <v>0</v>
      </c>
      <c r="F13" s="33">
        <v>188.172</v>
      </c>
      <c r="G13" s="33">
        <v>10094.501</v>
      </c>
      <c r="H13" s="33">
        <v>6089.125</v>
      </c>
      <c r="I13" s="33">
        <v>45.725999999999999</v>
      </c>
      <c r="J13" s="33">
        <v>1342.973</v>
      </c>
      <c r="K13" s="33">
        <v>761.36900000000003</v>
      </c>
      <c r="L13" s="33">
        <v>1039.6849999999999</v>
      </c>
      <c r="M13" s="33">
        <v>28.475000000000001</v>
      </c>
      <c r="N13" s="33">
        <v>8.641</v>
      </c>
      <c r="O13" s="33">
        <v>145.791</v>
      </c>
      <c r="P13" s="33">
        <v>52.765999999999998</v>
      </c>
      <c r="Q13" s="33">
        <v>1632.74</v>
      </c>
      <c r="R13" s="33">
        <v>13482.885</v>
      </c>
      <c r="S13" s="33">
        <v>47546.436999999998</v>
      </c>
      <c r="T13" s="33">
        <v>1980.835</v>
      </c>
      <c r="U13" s="33">
        <v>592.66899999999998</v>
      </c>
      <c r="V13" s="33">
        <v>7385.6670000000004</v>
      </c>
      <c r="W13" s="33">
        <v>430.06799999999998</v>
      </c>
      <c r="X13" s="33">
        <v>19892.403999999999</v>
      </c>
      <c r="Y13" s="33">
        <v>0</v>
      </c>
      <c r="Z13" s="33">
        <v>1502.2719999999999</v>
      </c>
      <c r="AA13" s="33">
        <v>13963.521000000001</v>
      </c>
      <c r="AB13" s="33">
        <v>0</v>
      </c>
      <c r="AC13" s="33">
        <v>1215.7190000000001</v>
      </c>
      <c r="AD13" s="33">
        <v>805.34299999999996</v>
      </c>
      <c r="AE13" s="33">
        <v>20.808</v>
      </c>
      <c r="AF13" s="33">
        <v>0.245</v>
      </c>
      <c r="AG13" s="33">
        <v>2</v>
      </c>
      <c r="AH13" s="33">
        <v>1024.99</v>
      </c>
      <c r="AI13" s="33">
        <v>890.43499999999995</v>
      </c>
      <c r="AJ13" s="33">
        <v>392.89299999999997</v>
      </c>
      <c r="AK13" s="33">
        <v>5.0149999999999997</v>
      </c>
      <c r="AL13" s="33">
        <v>434.048</v>
      </c>
    </row>
    <row r="14" spans="1:38" ht="15.95" customHeight="1">
      <c r="A14" s="30"/>
      <c r="B14" s="31"/>
      <c r="C14" s="32">
        <v>45839</v>
      </c>
      <c r="D14" s="33">
        <v>378.01900000000001</v>
      </c>
      <c r="E14" s="33">
        <v>0</v>
      </c>
      <c r="F14" s="33">
        <v>826.17600000000004</v>
      </c>
      <c r="G14" s="33">
        <v>891.09900000000005</v>
      </c>
      <c r="H14" s="33">
        <v>3079.8829999999998</v>
      </c>
      <c r="I14" s="33">
        <v>65.929000000000002</v>
      </c>
      <c r="J14" s="33">
        <v>837.60900000000004</v>
      </c>
      <c r="K14" s="33">
        <v>1084.7249999999999</v>
      </c>
      <c r="L14" s="33">
        <v>742.649</v>
      </c>
      <c r="M14" s="33">
        <v>20.427</v>
      </c>
      <c r="N14" s="33">
        <v>2.2570000000000001</v>
      </c>
      <c r="O14" s="33">
        <v>201.07599999999999</v>
      </c>
      <c r="P14" s="33">
        <v>93.441000000000003</v>
      </c>
      <c r="Q14" s="33">
        <v>3065.194</v>
      </c>
      <c r="R14" s="33">
        <v>13447.305</v>
      </c>
      <c r="S14" s="33">
        <v>56884.63</v>
      </c>
      <c r="T14" s="33">
        <v>4005.6080000000002</v>
      </c>
      <c r="U14" s="33">
        <v>253.226</v>
      </c>
      <c r="V14" s="33">
        <v>4018.5120000000002</v>
      </c>
      <c r="W14" s="33">
        <v>346.09800000000001</v>
      </c>
      <c r="X14" s="33">
        <v>16992.103999999999</v>
      </c>
      <c r="Y14" s="33">
        <v>0.79</v>
      </c>
      <c r="Z14" s="33">
        <v>1186.155</v>
      </c>
      <c r="AA14" s="33">
        <v>8732.2430000000004</v>
      </c>
      <c r="AB14" s="33">
        <v>0</v>
      </c>
      <c r="AC14" s="33">
        <v>511.25099999999998</v>
      </c>
      <c r="AD14" s="33">
        <v>792.05399999999997</v>
      </c>
      <c r="AE14" s="33">
        <v>44.96</v>
      </c>
      <c r="AF14" s="33">
        <v>204.34100000000001</v>
      </c>
      <c r="AG14" s="33">
        <v>2949</v>
      </c>
      <c r="AH14" s="33">
        <v>2639.038</v>
      </c>
      <c r="AI14" s="33">
        <v>336.95699999999999</v>
      </c>
      <c r="AJ14" s="33">
        <v>321.839</v>
      </c>
      <c r="AK14" s="33">
        <v>0</v>
      </c>
      <c r="AL14" s="33">
        <v>401.47399999999999</v>
      </c>
    </row>
    <row r="15" spans="1:38" ht="15.95" customHeight="1">
      <c r="A15" s="30"/>
      <c r="B15" s="31"/>
      <c r="C15" s="32">
        <v>45870</v>
      </c>
      <c r="D15" s="33">
        <v>235.333</v>
      </c>
      <c r="E15" s="33">
        <v>0</v>
      </c>
      <c r="F15" s="33">
        <v>424.024</v>
      </c>
      <c r="G15" s="33">
        <v>177.89699999999999</v>
      </c>
      <c r="H15" s="33">
        <v>1001.846</v>
      </c>
      <c r="I15" s="33">
        <v>77.817999999999998</v>
      </c>
      <c r="J15" s="33">
        <v>559.78300000000002</v>
      </c>
      <c r="K15" s="33">
        <v>2147.5740000000001</v>
      </c>
      <c r="L15" s="33">
        <v>899.22900000000004</v>
      </c>
      <c r="M15" s="33">
        <v>13.66</v>
      </c>
      <c r="N15" s="33">
        <v>0</v>
      </c>
      <c r="O15" s="33">
        <v>188.08500000000001</v>
      </c>
      <c r="P15" s="33">
        <v>0.23100000000000001</v>
      </c>
      <c r="Q15" s="33">
        <v>3430.4989999999998</v>
      </c>
      <c r="R15" s="33">
        <v>15243.611000000001</v>
      </c>
      <c r="S15" s="33">
        <v>27359.72</v>
      </c>
      <c r="T15" s="33">
        <v>3765.2930000000001</v>
      </c>
      <c r="U15" s="33">
        <v>263.339</v>
      </c>
      <c r="V15" s="33">
        <v>3613.8180000000002</v>
      </c>
      <c r="W15" s="33">
        <v>813.91899999999998</v>
      </c>
      <c r="X15" s="33">
        <v>10895.192999999999</v>
      </c>
      <c r="Y15" s="33">
        <v>4632.6049999999996</v>
      </c>
      <c r="Z15" s="33">
        <v>885.471</v>
      </c>
      <c r="AA15" s="33">
        <v>1605.001</v>
      </c>
      <c r="AB15" s="33">
        <v>0</v>
      </c>
      <c r="AC15" s="33">
        <v>303.64699999999999</v>
      </c>
      <c r="AD15" s="33">
        <v>1229.568</v>
      </c>
      <c r="AE15" s="33">
        <v>0</v>
      </c>
      <c r="AF15" s="33">
        <v>0</v>
      </c>
      <c r="AG15" s="33">
        <v>645</v>
      </c>
      <c r="AH15" s="33">
        <v>3683.76</v>
      </c>
      <c r="AI15" s="33">
        <v>256.64999999999998</v>
      </c>
      <c r="AJ15" s="33">
        <v>244.298</v>
      </c>
      <c r="AK15" s="33">
        <v>0</v>
      </c>
      <c r="AL15" s="33">
        <v>219.59399999999999</v>
      </c>
    </row>
    <row r="16" spans="1:38" ht="15.95" customHeight="1">
      <c r="A16" s="30"/>
      <c r="B16" s="31"/>
      <c r="C16" s="32">
        <v>45901</v>
      </c>
      <c r="D16" s="33">
        <v>245.262</v>
      </c>
      <c r="E16" s="33">
        <v>0</v>
      </c>
      <c r="F16" s="33">
        <v>161.41800000000001</v>
      </c>
      <c r="G16" s="33">
        <v>108.345</v>
      </c>
      <c r="H16" s="33">
        <v>340.99099999999999</v>
      </c>
      <c r="I16" s="33">
        <v>140.94</v>
      </c>
      <c r="J16" s="33">
        <v>709.22900000000004</v>
      </c>
      <c r="K16" s="33">
        <v>749.28700000000003</v>
      </c>
      <c r="L16" s="33">
        <v>274.78800000000001</v>
      </c>
      <c r="M16" s="33">
        <v>23.507999999999999</v>
      </c>
      <c r="N16" s="33">
        <v>0.65100000000000002</v>
      </c>
      <c r="O16" s="33">
        <v>148.50899999999999</v>
      </c>
      <c r="P16" s="33">
        <v>10.308999999999999</v>
      </c>
      <c r="Q16" s="33">
        <v>2428.9749999999999</v>
      </c>
      <c r="R16" s="33">
        <v>18391.951000000001</v>
      </c>
      <c r="S16" s="33">
        <v>66631.456999999995</v>
      </c>
      <c r="T16" s="33">
        <v>3484.7840000000001</v>
      </c>
      <c r="U16" s="33">
        <v>160.19300000000001</v>
      </c>
      <c r="V16" s="33">
        <v>3971.9589999999998</v>
      </c>
      <c r="W16" s="33">
        <v>381.91300000000001</v>
      </c>
      <c r="X16" s="33">
        <v>18190.206999999999</v>
      </c>
      <c r="Y16" s="33">
        <v>20048.031999999999</v>
      </c>
      <c r="Z16" s="33">
        <v>1315.278</v>
      </c>
      <c r="AA16" s="33">
        <v>2139.556</v>
      </c>
      <c r="AB16" s="33">
        <v>0</v>
      </c>
      <c r="AC16" s="33">
        <v>857.41600000000005</v>
      </c>
      <c r="AD16" s="33">
        <v>4512.3440000000001</v>
      </c>
      <c r="AE16" s="33">
        <v>297.99200000000002</v>
      </c>
      <c r="AF16" s="33">
        <v>1.4999999999999999E-2</v>
      </c>
      <c r="AG16" s="33">
        <v>1407</v>
      </c>
      <c r="AH16" s="33">
        <v>3638.4659999999999</v>
      </c>
      <c r="AI16" s="33">
        <v>443.88900000000001</v>
      </c>
      <c r="AJ16" s="33">
        <v>198.816</v>
      </c>
      <c r="AK16" s="33">
        <v>0</v>
      </c>
      <c r="AL16" s="33">
        <v>314.596</v>
      </c>
    </row>
    <row r="17" spans="1:38" ht="15.95" customHeight="1">
      <c r="A17" s="30"/>
      <c r="B17" s="31"/>
      <c r="C17" s="32">
        <v>45931</v>
      </c>
      <c r="D17" s="33">
        <v>323.16000000000003</v>
      </c>
      <c r="E17" s="33">
        <v>0</v>
      </c>
      <c r="F17" s="33">
        <v>985.56600000000003</v>
      </c>
      <c r="G17" s="33">
        <v>270.83999999999997</v>
      </c>
      <c r="H17" s="33">
        <v>604.74800000000005</v>
      </c>
      <c r="I17" s="33">
        <v>253.85</v>
      </c>
      <c r="J17" s="33">
        <v>767.596</v>
      </c>
      <c r="K17" s="33">
        <v>299.13499999999999</v>
      </c>
      <c r="L17" s="33">
        <v>2092.6179999999999</v>
      </c>
      <c r="M17" s="33">
        <v>28.605</v>
      </c>
      <c r="N17" s="33">
        <v>6.7629999999999999</v>
      </c>
      <c r="O17" s="33">
        <v>218.02500000000001</v>
      </c>
      <c r="P17" s="33">
        <v>20.244</v>
      </c>
      <c r="Q17" s="33">
        <v>1334.2729999999999</v>
      </c>
      <c r="R17" s="33">
        <v>14404.467000000001</v>
      </c>
      <c r="S17" s="33">
        <v>28978.304</v>
      </c>
      <c r="T17" s="33">
        <v>2964.777</v>
      </c>
      <c r="U17" s="33">
        <v>612.45799999999997</v>
      </c>
      <c r="V17" s="33">
        <v>4282.6729999999998</v>
      </c>
      <c r="W17" s="33">
        <v>566.08000000000004</v>
      </c>
      <c r="X17" s="33">
        <v>17242.423999999999</v>
      </c>
      <c r="Y17" s="33">
        <v>15291.121999999999</v>
      </c>
      <c r="Z17" s="33">
        <v>2050.7269999999999</v>
      </c>
      <c r="AA17" s="33">
        <v>3454.4850000000001</v>
      </c>
      <c r="AB17" s="33">
        <v>0</v>
      </c>
      <c r="AC17" s="33">
        <v>1261.6980000000001</v>
      </c>
      <c r="AD17" s="33">
        <v>1355.1379999999999</v>
      </c>
      <c r="AE17" s="33">
        <v>130.376</v>
      </c>
      <c r="AF17" s="33">
        <v>8.9999999999999993E-3</v>
      </c>
      <c r="AG17" s="33">
        <v>391</v>
      </c>
      <c r="AH17" s="33">
        <v>5305.3180000000002</v>
      </c>
      <c r="AI17" s="33">
        <v>868.51499999999999</v>
      </c>
      <c r="AJ17" s="33">
        <v>197.19499999999999</v>
      </c>
      <c r="AK17" s="33">
        <v>4.1749999999999998</v>
      </c>
      <c r="AL17" s="33">
        <v>355.12799999999999</v>
      </c>
    </row>
    <row r="18" spans="1:38" ht="15.95" customHeight="1">
      <c r="A18" s="30"/>
      <c r="B18" s="31"/>
      <c r="C18" s="32">
        <v>45962</v>
      </c>
      <c r="D18" s="33">
        <v>291.13299999999998</v>
      </c>
      <c r="E18" s="33">
        <v>0</v>
      </c>
      <c r="F18" s="33">
        <v>425.404</v>
      </c>
      <c r="G18" s="33">
        <v>450.48599999999999</v>
      </c>
      <c r="H18" s="33">
        <v>383.30399999999997</v>
      </c>
      <c r="I18" s="33">
        <v>296.55</v>
      </c>
      <c r="J18" s="33">
        <v>749.87800000000004</v>
      </c>
      <c r="K18" s="33">
        <v>263.529</v>
      </c>
      <c r="L18" s="33">
        <v>1709.3720000000001</v>
      </c>
      <c r="M18" s="33">
        <v>36.216999999999999</v>
      </c>
      <c r="N18" s="33">
        <v>1.5580000000000001</v>
      </c>
      <c r="O18" s="33">
        <v>195.39</v>
      </c>
      <c r="P18" s="33">
        <v>5.4539999999999997</v>
      </c>
      <c r="Q18" s="33">
        <v>713.15099999999995</v>
      </c>
      <c r="R18" s="33">
        <v>14356.415000000001</v>
      </c>
      <c r="S18" s="33">
        <v>8325.8790000000008</v>
      </c>
      <c r="T18" s="33">
        <v>4680.3159999999998</v>
      </c>
      <c r="U18" s="33">
        <v>331.08300000000003</v>
      </c>
      <c r="V18" s="33">
        <v>5168.9560000000001</v>
      </c>
      <c r="W18" s="33">
        <v>1278.9760000000001</v>
      </c>
      <c r="X18" s="33">
        <v>15273.942999999999</v>
      </c>
      <c r="Y18" s="33">
        <v>15445.186</v>
      </c>
      <c r="Z18" s="33">
        <v>3418.2559999999999</v>
      </c>
      <c r="AA18" s="33">
        <v>4216.8220000000001</v>
      </c>
      <c r="AB18" s="33">
        <v>0</v>
      </c>
      <c r="AC18" s="33">
        <v>268.71499999999997</v>
      </c>
      <c r="AD18" s="33">
        <v>778.66300000000001</v>
      </c>
      <c r="AE18" s="33">
        <v>134</v>
      </c>
      <c r="AF18" s="33">
        <v>4.5720000000000001</v>
      </c>
      <c r="AG18" s="33">
        <v>268</v>
      </c>
      <c r="AH18" s="33">
        <v>3867.5970000000002</v>
      </c>
      <c r="AI18" s="33">
        <v>1104.3879999999999</v>
      </c>
      <c r="AJ18" s="33">
        <v>249.405</v>
      </c>
      <c r="AK18" s="33">
        <v>14.464</v>
      </c>
      <c r="AL18" s="33">
        <v>397.68</v>
      </c>
    </row>
    <row r="19" spans="1:38" ht="15.95" customHeight="1">
      <c r="A19" s="30">
        <v>45992</v>
      </c>
      <c r="B19" s="31">
        <v>45992</v>
      </c>
      <c r="C19" s="32">
        <v>45992</v>
      </c>
      <c r="D19" s="33">
        <v>292.09899999999999</v>
      </c>
      <c r="E19" s="33">
        <v>0</v>
      </c>
      <c r="F19" s="33">
        <v>495.18200000000002</v>
      </c>
      <c r="G19" s="33">
        <v>971.74699999999996</v>
      </c>
      <c r="H19" s="33">
        <v>334.04599999999999</v>
      </c>
      <c r="I19" s="33">
        <v>268.101</v>
      </c>
      <c r="J19" s="33">
        <v>1079.5409999999999</v>
      </c>
      <c r="K19" s="33">
        <v>385.70299999999997</v>
      </c>
      <c r="L19" s="33">
        <v>910.68200000000002</v>
      </c>
      <c r="M19" s="33">
        <v>22.847999999999999</v>
      </c>
      <c r="N19" s="33">
        <v>7.4390000000000001</v>
      </c>
      <c r="O19" s="33">
        <v>282.09699999999998</v>
      </c>
      <c r="P19" s="33">
        <v>49.488999999999997</v>
      </c>
      <c r="Q19" s="33">
        <v>285.548</v>
      </c>
      <c r="R19" s="33">
        <v>15041.053</v>
      </c>
      <c r="S19" s="33">
        <v>5798.4589999999998</v>
      </c>
      <c r="T19" s="33">
        <v>2592.1889999999999</v>
      </c>
      <c r="U19" s="33">
        <v>57.423000000000002</v>
      </c>
      <c r="V19" s="33">
        <v>4942.8770000000004</v>
      </c>
      <c r="W19" s="33">
        <v>1278.1690000000001</v>
      </c>
      <c r="X19" s="33">
        <v>18440.001</v>
      </c>
      <c r="Y19" s="33">
        <v>3440.2240000000002</v>
      </c>
      <c r="Z19" s="33">
        <v>2410.4349999999999</v>
      </c>
      <c r="AA19" s="33">
        <v>6689.8440000000001</v>
      </c>
      <c r="AB19" s="33">
        <v>0</v>
      </c>
      <c r="AC19" s="33">
        <v>352.61099999999999</v>
      </c>
      <c r="AD19" s="33">
        <v>783.96400000000006</v>
      </c>
      <c r="AE19" s="33">
        <v>477.99200000000002</v>
      </c>
      <c r="AF19" s="33">
        <v>0.24099999999999999</v>
      </c>
      <c r="AG19" s="33">
        <v>68</v>
      </c>
      <c r="AH19" s="33">
        <v>1717.8030000000001</v>
      </c>
      <c r="AI19" s="33">
        <v>639.53700000000003</v>
      </c>
      <c r="AJ19" s="33">
        <v>240.78299999999999</v>
      </c>
      <c r="AK19" s="33">
        <v>14.170999999999999</v>
      </c>
      <c r="AL19" s="33">
        <v>609.36300000000006</v>
      </c>
    </row>
    <row r="20" spans="1:38" ht="15.95" customHeight="1">
      <c r="A20" s="30">
        <v>46023</v>
      </c>
      <c r="B20" s="31">
        <v>46023</v>
      </c>
      <c r="C20" s="32">
        <v>46023</v>
      </c>
      <c r="D20" s="33">
        <v>307.60599999999999</v>
      </c>
      <c r="E20" s="33">
        <v>0</v>
      </c>
      <c r="F20" s="33">
        <v>1116.8720000000001</v>
      </c>
      <c r="G20" s="33">
        <v>1196.133</v>
      </c>
      <c r="H20" s="33">
        <v>227.53700000000001</v>
      </c>
      <c r="I20" s="33">
        <v>165.547</v>
      </c>
      <c r="J20" s="33">
        <v>1972.444</v>
      </c>
      <c r="K20" s="33">
        <v>302.82400000000001</v>
      </c>
      <c r="L20" s="33">
        <v>352.12700000000001</v>
      </c>
      <c r="M20" s="33">
        <v>33.012999999999998</v>
      </c>
      <c r="N20" s="33">
        <v>0.627</v>
      </c>
      <c r="O20" s="33">
        <v>239.499</v>
      </c>
      <c r="P20" s="33">
        <v>123.6</v>
      </c>
      <c r="Q20" s="33">
        <v>111.164</v>
      </c>
      <c r="R20" s="33">
        <v>17558.471000000001</v>
      </c>
      <c r="S20" s="33">
        <v>5827.9250000000002</v>
      </c>
      <c r="T20" s="33">
        <v>1723.8889999999999</v>
      </c>
      <c r="U20" s="33">
        <v>868.39099999999996</v>
      </c>
      <c r="V20" s="33">
        <v>2372.67</v>
      </c>
      <c r="W20" s="33">
        <v>1059.961</v>
      </c>
      <c r="X20" s="33">
        <v>28563.741000000002</v>
      </c>
      <c r="Y20" s="33">
        <v>1.1299999999999999</v>
      </c>
      <c r="Z20" s="33">
        <v>5851.4489999999996</v>
      </c>
      <c r="AA20" s="33">
        <v>6775.6440000000002</v>
      </c>
      <c r="AB20" s="33">
        <v>0</v>
      </c>
      <c r="AC20" s="33">
        <v>27.792000000000002</v>
      </c>
      <c r="AD20" s="33">
        <v>267.721</v>
      </c>
      <c r="AE20" s="33">
        <v>102.256</v>
      </c>
      <c r="AF20" s="33">
        <v>0.372</v>
      </c>
      <c r="AG20" s="33">
        <v>0</v>
      </c>
      <c r="AH20" s="33">
        <v>849.23800000000006</v>
      </c>
      <c r="AI20" s="33">
        <v>395.55099999999999</v>
      </c>
      <c r="AJ20" s="33">
        <v>118.377</v>
      </c>
      <c r="AK20" s="33">
        <v>4.3170000000000002</v>
      </c>
      <c r="AL20" s="33">
        <v>432.55500000000001</v>
      </c>
    </row>
    <row r="21" spans="1:38" ht="15.95" customHeight="1">
      <c r="A21" s="30"/>
      <c r="B21" s="31"/>
      <c r="C21" s="32">
        <v>46054</v>
      </c>
      <c r="D21" s="33">
        <v>234.755</v>
      </c>
      <c r="E21" s="33">
        <v>0</v>
      </c>
      <c r="F21" s="33">
        <v>584.90499999999997</v>
      </c>
      <c r="G21" s="33">
        <v>1382.2919999999999</v>
      </c>
      <c r="H21" s="33">
        <v>249.714</v>
      </c>
      <c r="I21" s="33">
        <v>157.64099999999999</v>
      </c>
      <c r="J21" s="33">
        <v>1208.8309999999999</v>
      </c>
      <c r="K21" s="33">
        <v>402.00900000000001</v>
      </c>
      <c r="L21" s="33">
        <v>473.83300000000003</v>
      </c>
      <c r="M21" s="33">
        <v>55.969000000000001</v>
      </c>
      <c r="N21" s="33">
        <v>2</v>
      </c>
      <c r="O21" s="33">
        <v>190.79</v>
      </c>
      <c r="P21" s="33">
        <v>37.933</v>
      </c>
      <c r="Q21" s="33">
        <v>541.91600000000005</v>
      </c>
      <c r="R21" s="33">
        <v>10524.442999999999</v>
      </c>
      <c r="S21" s="33">
        <v>26537.891</v>
      </c>
      <c r="T21" s="33">
        <v>1190.42</v>
      </c>
      <c r="U21" s="33">
        <v>2582.8209999999999</v>
      </c>
      <c r="V21" s="33">
        <v>2459.018</v>
      </c>
      <c r="W21" s="33">
        <v>1498.799</v>
      </c>
      <c r="X21" s="33">
        <v>30477.828000000001</v>
      </c>
      <c r="Y21" s="33">
        <v>0.23</v>
      </c>
      <c r="Z21" s="33">
        <v>3717.94</v>
      </c>
      <c r="AA21" s="33">
        <v>2878.7629999999999</v>
      </c>
      <c r="AB21" s="33">
        <v>0</v>
      </c>
      <c r="AC21" s="33">
        <v>433.59899999999999</v>
      </c>
      <c r="AD21" s="33">
        <v>109.943</v>
      </c>
      <c r="AE21" s="33">
        <v>181.2</v>
      </c>
      <c r="AF21" s="33">
        <v>2.367</v>
      </c>
      <c r="AG21" s="33">
        <v>0</v>
      </c>
      <c r="AH21" s="33">
        <v>610.01900000000001</v>
      </c>
      <c r="AI21" s="33">
        <v>648.04499999999996</v>
      </c>
      <c r="AJ21" s="33">
        <v>158.25</v>
      </c>
      <c r="AK21" s="33">
        <v>12.71</v>
      </c>
      <c r="AL21" s="33">
        <v>124.39</v>
      </c>
    </row>
    <row r="22" spans="1:38" ht="15.95" customHeight="1">
      <c r="A22" s="30"/>
      <c r="B22" s="31"/>
      <c r="C22" s="32">
        <v>46082</v>
      </c>
      <c r="D22" s="33">
        <v>429.685</v>
      </c>
      <c r="E22" s="33">
        <v>0</v>
      </c>
      <c r="F22" s="33">
        <v>366.904</v>
      </c>
      <c r="G22" s="33">
        <v>1232.7270000000001</v>
      </c>
      <c r="H22" s="33">
        <v>125.462</v>
      </c>
      <c r="I22" s="33">
        <v>128.773</v>
      </c>
      <c r="J22" s="33">
        <v>1223.203</v>
      </c>
      <c r="K22" s="33">
        <v>529.54100000000005</v>
      </c>
      <c r="L22" s="33">
        <v>1229.548</v>
      </c>
      <c r="M22" s="33">
        <v>45.320999999999998</v>
      </c>
      <c r="N22" s="33">
        <v>2.0859999999999999</v>
      </c>
      <c r="O22" s="33">
        <v>195.929</v>
      </c>
      <c r="P22" s="33">
        <v>7.0979999999999999</v>
      </c>
      <c r="Q22" s="33">
        <v>1256.287</v>
      </c>
      <c r="R22" s="33">
        <v>15934.74</v>
      </c>
      <c r="S22" s="33">
        <v>26939.395</v>
      </c>
      <c r="T22" s="33">
        <v>1413.3409999999999</v>
      </c>
      <c r="U22" s="33">
        <v>1524.8910000000001</v>
      </c>
      <c r="V22" s="33">
        <v>3794.4110000000001</v>
      </c>
      <c r="W22" s="33">
        <v>410.72800000000001</v>
      </c>
      <c r="X22" s="33">
        <v>19794.746999999999</v>
      </c>
      <c r="Y22" s="33">
        <v>0</v>
      </c>
      <c r="Z22" s="33">
        <v>4045.1060000000002</v>
      </c>
      <c r="AA22" s="33">
        <v>2127.71</v>
      </c>
      <c r="AB22" s="33">
        <v>0</v>
      </c>
      <c r="AC22" s="33">
        <v>465.76600000000002</v>
      </c>
      <c r="AD22" s="33">
        <v>84.114999999999995</v>
      </c>
      <c r="AE22" s="33">
        <v>40</v>
      </c>
      <c r="AF22" s="33">
        <v>2.4550000000000001</v>
      </c>
      <c r="AG22" s="33">
        <v>0</v>
      </c>
      <c r="AH22" s="33">
        <v>2692.547</v>
      </c>
      <c r="AI22" s="33">
        <v>896.61</v>
      </c>
      <c r="AJ22" s="33">
        <v>369.67599999999999</v>
      </c>
      <c r="AK22" s="33">
        <v>3.1379999999999999</v>
      </c>
      <c r="AL22" s="33">
        <v>137.88200000000001</v>
      </c>
    </row>
    <row r="23" spans="1:38" ht="15.95" customHeight="1">
      <c r="A23" s="30"/>
      <c r="B23" s="31"/>
      <c r="C23" s="32">
        <v>46113</v>
      </c>
      <c r="D23" s="33">
        <v>665.84799999999996</v>
      </c>
      <c r="E23" s="33">
        <v>0</v>
      </c>
      <c r="F23" s="33">
        <v>156.40700000000001</v>
      </c>
      <c r="G23" s="33">
        <v>967.83100000000002</v>
      </c>
      <c r="H23" s="33">
        <v>50.02</v>
      </c>
      <c r="I23" s="33">
        <v>96.317999999999998</v>
      </c>
      <c r="J23" s="33">
        <v>1298.4949999999999</v>
      </c>
      <c r="K23" s="33">
        <v>375.53800000000001</v>
      </c>
      <c r="L23" s="33">
        <v>642.74599999999998</v>
      </c>
      <c r="M23" s="33">
        <v>32.915999999999997</v>
      </c>
      <c r="N23" s="33">
        <v>8</v>
      </c>
      <c r="O23" s="33">
        <v>152.15700000000001</v>
      </c>
      <c r="P23" s="33">
        <v>57.351999999999997</v>
      </c>
      <c r="Q23" s="33">
        <v>2846.2179999999998</v>
      </c>
      <c r="R23" s="33">
        <v>9772.6409999999996</v>
      </c>
      <c r="S23" s="33">
        <v>20714.802</v>
      </c>
      <c r="T23" s="33">
        <v>2452.768</v>
      </c>
      <c r="U23" s="33">
        <v>1006.42</v>
      </c>
      <c r="V23" s="33">
        <v>6894.366</v>
      </c>
      <c r="W23" s="33">
        <v>1237.779</v>
      </c>
      <c r="X23" s="33">
        <v>12776.433000000001</v>
      </c>
      <c r="Y23" s="33">
        <v>0</v>
      </c>
      <c r="Z23" s="33">
        <v>3322.4169999999999</v>
      </c>
      <c r="AA23" s="33">
        <v>5653.8360000000002</v>
      </c>
      <c r="AB23" s="33">
        <v>0</v>
      </c>
      <c r="AC23" s="33">
        <v>628.76700000000005</v>
      </c>
      <c r="AD23" s="33">
        <v>46.826000000000001</v>
      </c>
      <c r="AE23" s="33">
        <v>0</v>
      </c>
      <c r="AF23" s="33">
        <v>0.62</v>
      </c>
      <c r="AG23" s="33">
        <v>0</v>
      </c>
      <c r="AH23" s="33">
        <v>4553.527</v>
      </c>
      <c r="AI23" s="33">
        <v>1843.3989999999999</v>
      </c>
      <c r="AJ23" s="33">
        <v>377.77199999999999</v>
      </c>
      <c r="AK23" s="33">
        <v>5.6559999999999997</v>
      </c>
      <c r="AL23" s="33">
        <v>187.90700000000001</v>
      </c>
    </row>
    <row r="24" spans="1:38" s="38" customFormat="1" ht="15.95" customHeight="1">
      <c r="A24" s="34"/>
      <c r="B24" s="35"/>
      <c r="C24" s="36">
        <v>46143</v>
      </c>
      <c r="D24" s="37">
        <v>484.91899999999998</v>
      </c>
      <c r="E24" s="37">
        <v>0</v>
      </c>
      <c r="F24" s="37">
        <v>349.68</v>
      </c>
      <c r="G24" s="37">
        <v>874.72500000000002</v>
      </c>
      <c r="H24" s="37">
        <v>99.393000000000001</v>
      </c>
      <c r="I24" s="37">
        <v>79.942999999999998</v>
      </c>
      <c r="J24" s="37">
        <v>1626.1020000000001</v>
      </c>
      <c r="K24" s="37">
        <v>718.55</v>
      </c>
      <c r="L24" s="37">
        <v>1598.22</v>
      </c>
      <c r="M24" s="37">
        <v>38.860999999999997</v>
      </c>
      <c r="N24" s="37">
        <v>9.8439999999999994</v>
      </c>
      <c r="O24" s="37">
        <v>152.42500000000001</v>
      </c>
      <c r="P24" s="37">
        <v>37.073999999999998</v>
      </c>
      <c r="Q24" s="37">
        <v>3292.2979999999998</v>
      </c>
      <c r="R24" s="37">
        <v>13833.728999999999</v>
      </c>
      <c r="S24" s="37">
        <v>22987.251</v>
      </c>
      <c r="T24" s="37">
        <v>2524.5839999999998</v>
      </c>
      <c r="U24" s="37">
        <v>6763.8190000000004</v>
      </c>
      <c r="V24" s="37">
        <v>8099.8940000000002</v>
      </c>
      <c r="W24" s="37">
        <v>177.489</v>
      </c>
      <c r="X24" s="37">
        <v>15221.398999999999</v>
      </c>
      <c r="Y24" s="37">
        <v>7.0999999999999994E-2</v>
      </c>
      <c r="Z24" s="37">
        <v>4203.3029999999999</v>
      </c>
      <c r="AA24" s="37">
        <v>9212.2549999999992</v>
      </c>
      <c r="AB24" s="37">
        <v>0</v>
      </c>
      <c r="AC24" s="37">
        <v>1223.2719999999999</v>
      </c>
      <c r="AD24" s="37">
        <v>122.04900000000001</v>
      </c>
      <c r="AE24" s="37">
        <v>1</v>
      </c>
      <c r="AF24" s="37">
        <v>0.13</v>
      </c>
      <c r="AG24" s="37">
        <v>0</v>
      </c>
      <c r="AH24" s="37">
        <v>2778.4650000000001</v>
      </c>
      <c r="AI24" s="37">
        <v>1327.3420000000001</v>
      </c>
      <c r="AJ24" s="37">
        <v>434.45100000000002</v>
      </c>
      <c r="AK24" s="37">
        <v>3.4239999999999999</v>
      </c>
      <c r="AL24" s="37">
        <v>213.19900000000001</v>
      </c>
    </row>
    <row r="25" spans="1:38" ht="12" customHeight="1">
      <c r="A25" s="23"/>
      <c r="B25" s="24"/>
      <c r="C25" s="39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</row>
    <row r="26" spans="1:38" ht="14.25" customHeight="1">
      <c r="A26" s="19" t="s">
        <v>38</v>
      </c>
      <c r="B26" s="40"/>
      <c r="C26" s="41"/>
      <c r="D26" s="33">
        <f t="shared" ref="D26:AL26" si="0">IF(ISERR(D24/D23*100),"-",D24/D23*100)</f>
        <v>72.827281902175883</v>
      </c>
      <c r="E26" s="33" t="str">
        <f t="shared" si="0"/>
        <v>-</v>
      </c>
      <c r="F26" s="33">
        <f t="shared" si="0"/>
        <v>223.57055630502472</v>
      </c>
      <c r="G26" s="33">
        <f t="shared" si="0"/>
        <v>90.379932033588503</v>
      </c>
      <c r="H26" s="33">
        <f t="shared" si="0"/>
        <v>198.70651739304276</v>
      </c>
      <c r="I26" s="33">
        <f t="shared" si="0"/>
        <v>82.99902406611433</v>
      </c>
      <c r="J26" s="33">
        <f t="shared" si="0"/>
        <v>125.2297467452705</v>
      </c>
      <c r="K26" s="33">
        <f t="shared" si="0"/>
        <v>191.33882589777863</v>
      </c>
      <c r="L26" s="33">
        <f t="shared" si="0"/>
        <v>248.6549896848833</v>
      </c>
      <c r="M26" s="33">
        <f t="shared" si="0"/>
        <v>118.06112528861344</v>
      </c>
      <c r="N26" s="33">
        <f t="shared" si="0"/>
        <v>123.05</v>
      </c>
      <c r="O26" s="33">
        <f t="shared" si="0"/>
        <v>100.17613386173491</v>
      </c>
      <c r="P26" s="33">
        <f t="shared" si="0"/>
        <v>64.642906960524485</v>
      </c>
      <c r="Q26" s="33">
        <f t="shared" si="0"/>
        <v>115.67272780932451</v>
      </c>
      <c r="R26" s="33">
        <f t="shared" si="0"/>
        <v>141.55568591949711</v>
      </c>
      <c r="S26" s="33">
        <f t="shared" si="0"/>
        <v>110.970170026245</v>
      </c>
      <c r="T26" s="33">
        <f t="shared" si="0"/>
        <v>102.92795731190229</v>
      </c>
      <c r="U26" s="33">
        <f t="shared" si="0"/>
        <v>672.06722839371241</v>
      </c>
      <c r="V26" s="33">
        <f t="shared" si="0"/>
        <v>117.48569774218542</v>
      </c>
      <c r="W26" s="33">
        <f t="shared" si="0"/>
        <v>14.339312591343042</v>
      </c>
      <c r="X26" s="33">
        <f t="shared" si="0"/>
        <v>119.13653051677255</v>
      </c>
      <c r="Y26" s="33" t="str">
        <f t="shared" si="0"/>
        <v>-</v>
      </c>
      <c r="Z26" s="33">
        <f t="shared" si="0"/>
        <v>126.51340876235584</v>
      </c>
      <c r="AA26" s="33">
        <f t="shared" si="0"/>
        <v>162.93813616100641</v>
      </c>
      <c r="AB26" s="33" t="str">
        <f t="shared" si="0"/>
        <v>-</v>
      </c>
      <c r="AC26" s="33">
        <f t="shared" si="0"/>
        <v>194.55092267883012</v>
      </c>
      <c r="AD26" s="33">
        <f t="shared" si="0"/>
        <v>260.64365950540298</v>
      </c>
      <c r="AE26" s="33" t="str">
        <f t="shared" si="0"/>
        <v>-</v>
      </c>
      <c r="AF26" s="33">
        <f t="shared" si="0"/>
        <v>20.967741935483872</v>
      </c>
      <c r="AG26" s="33" t="str">
        <f t="shared" si="0"/>
        <v>-</v>
      </c>
      <c r="AH26" s="33">
        <f t="shared" si="0"/>
        <v>61.017865931178186</v>
      </c>
      <c r="AI26" s="33">
        <f t="shared" si="0"/>
        <v>72.005138334131686</v>
      </c>
      <c r="AJ26" s="33">
        <f t="shared" si="0"/>
        <v>115.00349417108733</v>
      </c>
      <c r="AK26" s="33">
        <f t="shared" si="0"/>
        <v>60.53748231966054</v>
      </c>
      <c r="AL26" s="33">
        <f t="shared" si="0"/>
        <v>113.45984981932551</v>
      </c>
    </row>
    <row r="27" spans="1:38" ht="14.85" customHeight="1">
      <c r="A27" s="19" t="s">
        <v>39</v>
      </c>
      <c r="B27" s="40"/>
      <c r="C27" s="41"/>
      <c r="D27" s="33">
        <f t="shared" ref="D27:AL27" si="1">IF(ISERR(D24/D12*100),"-",D24/D12*100)</f>
        <v>78.699408925516806</v>
      </c>
      <c r="E27" s="33" t="str">
        <f t="shared" si="1"/>
        <v>-</v>
      </c>
      <c r="F27" s="33">
        <f t="shared" si="1"/>
        <v>76.246295945000099</v>
      </c>
      <c r="G27" s="33">
        <f t="shared" si="1"/>
        <v>23.859062352283019</v>
      </c>
      <c r="H27" s="33">
        <f t="shared" si="1"/>
        <v>55.753254839487752</v>
      </c>
      <c r="I27" s="33">
        <f t="shared" si="1"/>
        <v>128.86134304780941</v>
      </c>
      <c r="J27" s="33">
        <f t="shared" si="1"/>
        <v>73.411293704857272</v>
      </c>
      <c r="K27" s="33">
        <f t="shared" si="1"/>
        <v>87.764511893492923</v>
      </c>
      <c r="L27" s="33">
        <f t="shared" si="1"/>
        <v>131.02827460008263</v>
      </c>
      <c r="M27" s="33">
        <f t="shared" si="1"/>
        <v>96.395793024755662</v>
      </c>
      <c r="N27" s="33">
        <f t="shared" si="1"/>
        <v>328.13333333333333</v>
      </c>
      <c r="O27" s="33">
        <f t="shared" si="1"/>
        <v>97.043955484248855</v>
      </c>
      <c r="P27" s="33">
        <f t="shared" si="1"/>
        <v>60.767087362727423</v>
      </c>
      <c r="Q27" s="33">
        <f t="shared" si="1"/>
        <v>107.75345544068058</v>
      </c>
      <c r="R27" s="33">
        <f t="shared" si="1"/>
        <v>96.264423245537117</v>
      </c>
      <c r="S27" s="33">
        <f t="shared" si="1"/>
        <v>43.843337014655916</v>
      </c>
      <c r="T27" s="33">
        <f t="shared" si="1"/>
        <v>182.6807480652549</v>
      </c>
      <c r="U27" s="33">
        <f t="shared" si="1"/>
        <v>654.38412331078473</v>
      </c>
      <c r="V27" s="33">
        <f t="shared" si="1"/>
        <v>83.177474505770448</v>
      </c>
      <c r="W27" s="33">
        <f t="shared" si="1"/>
        <v>38.848481532147744</v>
      </c>
      <c r="X27" s="33">
        <f t="shared" si="1"/>
        <v>84.793036825261666</v>
      </c>
      <c r="Y27" s="33" t="str">
        <f t="shared" si="1"/>
        <v>-</v>
      </c>
      <c r="Z27" s="33">
        <f t="shared" si="1"/>
        <v>128.98968433101589</v>
      </c>
      <c r="AA27" s="33">
        <f t="shared" si="1"/>
        <v>51.79437639514709</v>
      </c>
      <c r="AB27" s="33" t="str">
        <f t="shared" si="1"/>
        <v>-</v>
      </c>
      <c r="AC27" s="33">
        <f t="shared" si="1"/>
        <v>167.43411912690817</v>
      </c>
      <c r="AD27" s="33">
        <f t="shared" si="1"/>
        <v>102.59753360401483</v>
      </c>
      <c r="AE27" s="33">
        <f t="shared" si="1"/>
        <v>39.308176100628927</v>
      </c>
      <c r="AF27" s="33">
        <f t="shared" si="1"/>
        <v>21.95945945945946</v>
      </c>
      <c r="AG27" s="33" t="str">
        <f t="shared" si="1"/>
        <v>-</v>
      </c>
      <c r="AH27" s="33">
        <f t="shared" si="1"/>
        <v>259.38139768052133</v>
      </c>
      <c r="AI27" s="33">
        <f t="shared" si="1"/>
        <v>86.065963878467528</v>
      </c>
      <c r="AJ27" s="33">
        <f t="shared" si="1"/>
        <v>114.29041193910487</v>
      </c>
      <c r="AK27" s="33">
        <f t="shared" si="1"/>
        <v>56.726308813783966</v>
      </c>
      <c r="AL27" s="33">
        <f t="shared" si="1"/>
        <v>62.093601008880128</v>
      </c>
    </row>
    <row r="28" spans="1:38" ht="8.25" customHeight="1">
      <c r="A28" s="42"/>
      <c r="B28" s="43"/>
      <c r="C28" s="44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</row>
    <row r="29" spans="1:38" ht="8.25" customHeight="1">
      <c r="A29" s="23"/>
      <c r="B29" s="24"/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</row>
    <row r="30" spans="1:38" ht="15" customHeight="1">
      <c r="A30" s="2"/>
      <c r="B30" s="47"/>
      <c r="C30" s="48" t="s">
        <v>40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18" customHeight="1">
      <c r="A31" s="19" t="s">
        <v>41</v>
      </c>
      <c r="B31" s="40"/>
      <c r="C31" s="41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</row>
    <row r="32" spans="1:38" s="29" customFormat="1" ht="9.75" customHeight="1">
      <c r="A32" s="23"/>
      <c r="B32" s="24"/>
      <c r="C32" s="2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</row>
    <row r="33" spans="1:38" ht="15.95" customHeight="1">
      <c r="A33" s="30">
        <v>45778</v>
      </c>
      <c r="B33" s="31">
        <v>45778</v>
      </c>
      <c r="C33" s="32">
        <v>45778</v>
      </c>
      <c r="D33" s="49">
        <v>2080.9785690869016</v>
      </c>
      <c r="E33" s="49">
        <v>0</v>
      </c>
      <c r="F33" s="49">
        <v>2498.0049867101011</v>
      </c>
      <c r="G33" s="49">
        <v>445.60844570847826</v>
      </c>
      <c r="H33" s="49">
        <v>471.98954973551798</v>
      </c>
      <c r="I33" s="49">
        <v>1330.3760920726008</v>
      </c>
      <c r="J33" s="49">
        <v>905.75597512840534</v>
      </c>
      <c r="K33" s="49">
        <v>785.56822376255764</v>
      </c>
      <c r="L33" s="49">
        <v>614.01121375492721</v>
      </c>
      <c r="M33" s="49">
        <v>554.99496452845165</v>
      </c>
      <c r="N33" s="49">
        <v>499</v>
      </c>
      <c r="O33" s="49">
        <v>1290.0735795960984</v>
      </c>
      <c r="P33" s="49">
        <v>1012.9650876905425</v>
      </c>
      <c r="Q33" s="49">
        <v>500.73412539573394</v>
      </c>
      <c r="R33" s="49">
        <v>257.70901291752745</v>
      </c>
      <c r="S33" s="49">
        <v>46.164428666160902</v>
      </c>
      <c r="T33" s="49">
        <v>79.776748325753545</v>
      </c>
      <c r="U33" s="49">
        <v>41.729459489791182</v>
      </c>
      <c r="V33" s="49">
        <v>241.40315961473331</v>
      </c>
      <c r="W33" s="49">
        <v>134.47391518467853</v>
      </c>
      <c r="X33" s="49">
        <v>91.751062057728944</v>
      </c>
      <c r="Y33" s="49">
        <v>0</v>
      </c>
      <c r="Z33" s="49">
        <v>197.90386496186287</v>
      </c>
      <c r="AA33" s="49">
        <v>52.712773274256847</v>
      </c>
      <c r="AB33" s="49">
        <v>0</v>
      </c>
      <c r="AC33" s="49">
        <v>274.57074263720591</v>
      </c>
      <c r="AD33" s="49">
        <v>538.74263401676205</v>
      </c>
      <c r="AE33" s="49">
        <v>2594</v>
      </c>
      <c r="AF33" s="49">
        <v>370.42229729729729</v>
      </c>
      <c r="AG33" s="49">
        <v>0</v>
      </c>
      <c r="AH33" s="49">
        <v>624.23416876013471</v>
      </c>
      <c r="AI33" s="49">
        <v>175.80930764252989</v>
      </c>
      <c r="AJ33" s="49">
        <v>614.5608069892063</v>
      </c>
      <c r="AK33" s="49">
        <v>1485.4814446653413</v>
      </c>
      <c r="AL33" s="49">
        <v>692.57373358458256</v>
      </c>
    </row>
    <row r="34" spans="1:38" ht="15.95" customHeight="1">
      <c r="A34" s="30"/>
      <c r="B34" s="31"/>
      <c r="C34" s="32">
        <v>45809</v>
      </c>
      <c r="D34" s="49">
        <v>1799.721767944834</v>
      </c>
      <c r="E34" s="49">
        <v>0</v>
      </c>
      <c r="F34" s="49">
        <v>2452.0070095444594</v>
      </c>
      <c r="G34" s="49">
        <v>385.38122597640046</v>
      </c>
      <c r="H34" s="49">
        <v>307.97134087409933</v>
      </c>
      <c r="I34" s="49">
        <v>1170.4170493810961</v>
      </c>
      <c r="J34" s="49">
        <v>950.24981514892693</v>
      </c>
      <c r="K34" s="49">
        <v>925.9582804133081</v>
      </c>
      <c r="L34" s="49">
        <v>601.012990473076</v>
      </c>
      <c r="M34" s="49">
        <v>471.87754170324848</v>
      </c>
      <c r="N34" s="49">
        <v>499.92049531304241</v>
      </c>
      <c r="O34" s="49">
        <v>1239.1205081246442</v>
      </c>
      <c r="P34" s="49">
        <v>941.97324034416113</v>
      </c>
      <c r="Q34" s="49">
        <v>773.72737606722433</v>
      </c>
      <c r="R34" s="49">
        <v>230.4025386258208</v>
      </c>
      <c r="S34" s="49">
        <v>37.8510108128607</v>
      </c>
      <c r="T34" s="49">
        <v>87.232537288567713</v>
      </c>
      <c r="U34" s="49">
        <v>26.938567733422872</v>
      </c>
      <c r="V34" s="49">
        <v>211.93878047845917</v>
      </c>
      <c r="W34" s="49">
        <v>115.80406121822594</v>
      </c>
      <c r="X34" s="49">
        <v>94.017563337241683</v>
      </c>
      <c r="Y34" s="49">
        <v>0</v>
      </c>
      <c r="Z34" s="49">
        <v>226.77865526349422</v>
      </c>
      <c r="AA34" s="49">
        <v>48.774752728914144</v>
      </c>
      <c r="AB34" s="49">
        <v>0</v>
      </c>
      <c r="AC34" s="49">
        <v>278.21320387359253</v>
      </c>
      <c r="AD34" s="49">
        <v>432.54848182699789</v>
      </c>
      <c r="AE34" s="49">
        <v>1343</v>
      </c>
      <c r="AF34" s="49">
        <v>370.03265306122449</v>
      </c>
      <c r="AG34" s="49">
        <v>1037</v>
      </c>
      <c r="AH34" s="49">
        <v>515.55886594015544</v>
      </c>
      <c r="AI34" s="49">
        <v>191.90565173201861</v>
      </c>
      <c r="AJ34" s="49">
        <v>523.66167633426915</v>
      </c>
      <c r="AK34" s="49">
        <v>1417.6833499501495</v>
      </c>
      <c r="AL34" s="49">
        <v>816.71076470805076</v>
      </c>
    </row>
    <row r="35" spans="1:38" ht="15.95" customHeight="1">
      <c r="A35" s="30"/>
      <c r="B35" s="31"/>
      <c r="C35" s="32">
        <v>45839</v>
      </c>
      <c r="D35" s="49">
        <v>1765.9061713829201</v>
      </c>
      <c r="E35" s="49">
        <v>0</v>
      </c>
      <c r="F35" s="49">
        <v>1633.7443413994113</v>
      </c>
      <c r="G35" s="49">
        <v>467.59076825358346</v>
      </c>
      <c r="H35" s="49">
        <v>349.00613724612265</v>
      </c>
      <c r="I35" s="49">
        <v>831.36889684357413</v>
      </c>
      <c r="J35" s="49">
        <v>908.33746772061897</v>
      </c>
      <c r="K35" s="49">
        <v>823.80846389637929</v>
      </c>
      <c r="L35" s="49">
        <v>514.7702817885704</v>
      </c>
      <c r="M35" s="49">
        <v>421.61815244529299</v>
      </c>
      <c r="N35" s="49">
        <v>1001.7607443509085</v>
      </c>
      <c r="O35" s="49">
        <v>1076.6668921203923</v>
      </c>
      <c r="P35" s="49">
        <v>1191.7162059481384</v>
      </c>
      <c r="Q35" s="49">
        <v>520.01776233412954</v>
      </c>
      <c r="R35" s="49">
        <v>255.37025998889737</v>
      </c>
      <c r="S35" s="49">
        <v>47.67683027911054</v>
      </c>
      <c r="T35" s="49">
        <v>73.27903928691974</v>
      </c>
      <c r="U35" s="49">
        <v>31.856898580714457</v>
      </c>
      <c r="V35" s="49">
        <v>290.91099839940756</v>
      </c>
      <c r="W35" s="49">
        <v>132.51749215540107</v>
      </c>
      <c r="X35" s="49">
        <v>92.986838239690627</v>
      </c>
      <c r="Y35" s="49">
        <v>30823.459493670889</v>
      </c>
      <c r="Z35" s="49">
        <v>345.52348217560098</v>
      </c>
      <c r="AA35" s="49">
        <v>46.829656939230851</v>
      </c>
      <c r="AB35" s="49">
        <v>0</v>
      </c>
      <c r="AC35" s="49">
        <v>381.49750318336783</v>
      </c>
      <c r="AD35" s="49">
        <v>594.45399556090865</v>
      </c>
      <c r="AE35" s="49">
        <v>1101</v>
      </c>
      <c r="AF35" s="49">
        <v>691.42720256825601</v>
      </c>
      <c r="AG35" s="49">
        <v>696.42692438114614</v>
      </c>
      <c r="AH35" s="49">
        <v>362.82029891195202</v>
      </c>
      <c r="AI35" s="49">
        <v>269.49973735521149</v>
      </c>
      <c r="AJ35" s="49">
        <v>567.08647491447584</v>
      </c>
      <c r="AK35" s="49">
        <v>0</v>
      </c>
      <c r="AL35" s="49">
        <v>1062.6542540737382</v>
      </c>
    </row>
    <row r="36" spans="1:38" ht="15.95" customHeight="1">
      <c r="A36" s="30"/>
      <c r="B36" s="31"/>
      <c r="C36" s="32">
        <v>45870</v>
      </c>
      <c r="D36" s="49">
        <v>1901.994399425495</v>
      </c>
      <c r="E36" s="49">
        <v>0</v>
      </c>
      <c r="F36" s="49">
        <v>1827.5429268154633</v>
      </c>
      <c r="G36" s="49">
        <v>820.92141520093094</v>
      </c>
      <c r="H36" s="49">
        <v>410.69599918550352</v>
      </c>
      <c r="I36" s="49">
        <v>1643.8650183762113</v>
      </c>
      <c r="J36" s="49">
        <v>1197.4020075636454</v>
      </c>
      <c r="K36" s="49">
        <v>730.33444342313692</v>
      </c>
      <c r="L36" s="49">
        <v>452.65600086296149</v>
      </c>
      <c r="M36" s="49">
        <v>666.89245973645677</v>
      </c>
      <c r="N36" s="49">
        <v>0</v>
      </c>
      <c r="O36" s="49">
        <v>1360.5464763271925</v>
      </c>
      <c r="P36" s="49">
        <v>983.32467532467524</v>
      </c>
      <c r="Q36" s="49">
        <v>489.44833273526683</v>
      </c>
      <c r="R36" s="49">
        <v>288.52166045171316</v>
      </c>
      <c r="S36" s="49">
        <v>58.657518753846901</v>
      </c>
      <c r="T36" s="49">
        <v>56.739916388976901</v>
      </c>
      <c r="U36" s="49">
        <v>40.430783135046461</v>
      </c>
      <c r="V36" s="49">
        <v>302.14595754407111</v>
      </c>
      <c r="W36" s="49">
        <v>158.92334003752214</v>
      </c>
      <c r="X36" s="49">
        <v>152.38456978228839</v>
      </c>
      <c r="Y36" s="49">
        <v>650.3964689413408</v>
      </c>
      <c r="Z36" s="49">
        <v>369.91837112677888</v>
      </c>
      <c r="AA36" s="49">
        <v>46.573332976116525</v>
      </c>
      <c r="AB36" s="49">
        <v>0</v>
      </c>
      <c r="AC36" s="49">
        <v>421.45244971957572</v>
      </c>
      <c r="AD36" s="49">
        <v>613.51136659379563</v>
      </c>
      <c r="AE36" s="49">
        <v>0</v>
      </c>
      <c r="AF36" s="49">
        <v>0</v>
      </c>
      <c r="AG36" s="49">
        <v>669.23410852713175</v>
      </c>
      <c r="AH36" s="49">
        <v>354.49592535887246</v>
      </c>
      <c r="AI36" s="49">
        <v>291.73804013247616</v>
      </c>
      <c r="AJ36" s="49">
        <v>717.07981236031401</v>
      </c>
      <c r="AK36" s="49">
        <v>0</v>
      </c>
      <c r="AL36" s="49">
        <v>1056.2350064209404</v>
      </c>
    </row>
    <row r="37" spans="1:38" ht="15.95" customHeight="1">
      <c r="A37" s="30"/>
      <c r="B37" s="31"/>
      <c r="C37" s="32">
        <v>45901</v>
      </c>
      <c r="D37" s="49">
        <v>2075.5330626024415</v>
      </c>
      <c r="E37" s="49">
        <v>0</v>
      </c>
      <c r="F37" s="49">
        <v>1619.4737823538887</v>
      </c>
      <c r="G37" s="49">
        <v>936.61387235220809</v>
      </c>
      <c r="H37" s="49">
        <v>522.98026634134033</v>
      </c>
      <c r="I37" s="49">
        <v>1805.3941109692068</v>
      </c>
      <c r="J37" s="49">
        <v>1227.6095577028011</v>
      </c>
      <c r="K37" s="49">
        <v>870.27950571676809</v>
      </c>
      <c r="L37" s="49">
        <v>804.90069435346527</v>
      </c>
      <c r="M37" s="49">
        <v>671.06848732346441</v>
      </c>
      <c r="N37" s="49">
        <v>1200.9662058371734</v>
      </c>
      <c r="O37" s="49">
        <v>1420.2044926570106</v>
      </c>
      <c r="P37" s="49">
        <v>1160.2761664564944</v>
      </c>
      <c r="Q37" s="49">
        <v>482.85871777189971</v>
      </c>
      <c r="R37" s="49">
        <v>281.47380405700295</v>
      </c>
      <c r="S37" s="49">
        <v>44.726278790511813</v>
      </c>
      <c r="T37" s="49">
        <v>68.082933404193781</v>
      </c>
      <c r="U37" s="49">
        <v>41.021848645071884</v>
      </c>
      <c r="V37" s="49">
        <v>286.393568261908</v>
      </c>
      <c r="W37" s="49">
        <v>97.393118327996177</v>
      </c>
      <c r="X37" s="49">
        <v>136.12111940232455</v>
      </c>
      <c r="Y37" s="49">
        <v>402.50198019436522</v>
      </c>
      <c r="Z37" s="49">
        <v>310.36099440574543</v>
      </c>
      <c r="AA37" s="49">
        <v>55.152128759424848</v>
      </c>
      <c r="AB37" s="49">
        <v>0</v>
      </c>
      <c r="AC37" s="49">
        <v>295.93615001352902</v>
      </c>
      <c r="AD37" s="49">
        <v>641.69784728291995</v>
      </c>
      <c r="AE37" s="49">
        <v>856.60342559531796</v>
      </c>
      <c r="AF37" s="49">
        <v>439.13333333333333</v>
      </c>
      <c r="AG37" s="49">
        <v>660.65174129353238</v>
      </c>
      <c r="AH37" s="49">
        <v>352.95137401311433</v>
      </c>
      <c r="AI37" s="49">
        <v>286.30718490433418</v>
      </c>
      <c r="AJ37" s="49">
        <v>729.0398257685498</v>
      </c>
      <c r="AK37" s="49">
        <v>0</v>
      </c>
      <c r="AL37" s="49">
        <v>993.37035435924167</v>
      </c>
    </row>
    <row r="38" spans="1:38" ht="15.95" customHeight="1">
      <c r="A38" s="30"/>
      <c r="B38" s="31"/>
      <c r="C38" s="32">
        <v>45931</v>
      </c>
      <c r="D38" s="49">
        <v>2681.8825225894293</v>
      </c>
      <c r="E38" s="49">
        <v>0</v>
      </c>
      <c r="F38" s="49">
        <v>1739.6183999853893</v>
      </c>
      <c r="G38" s="49">
        <v>738.97888790429784</v>
      </c>
      <c r="H38" s="49">
        <v>451.86798798838521</v>
      </c>
      <c r="I38" s="49">
        <v>1973.6343982666929</v>
      </c>
      <c r="J38" s="49">
        <v>1266.6174771624658</v>
      </c>
      <c r="K38" s="49">
        <v>1249.2075785180605</v>
      </c>
      <c r="L38" s="49">
        <v>593.94715662390365</v>
      </c>
      <c r="M38" s="49">
        <v>902.25904562139488</v>
      </c>
      <c r="N38" s="49">
        <v>961.72172112967621</v>
      </c>
      <c r="O38" s="49">
        <v>1373.2986125444329</v>
      </c>
      <c r="P38" s="49">
        <v>1143.0304781663704</v>
      </c>
      <c r="Q38" s="49">
        <v>573.38963015814602</v>
      </c>
      <c r="R38" s="49">
        <v>280.55041543710018</v>
      </c>
      <c r="S38" s="49">
        <v>52.334605054871396</v>
      </c>
      <c r="T38" s="49">
        <v>62.297561671586088</v>
      </c>
      <c r="U38" s="49">
        <v>41.896894154374671</v>
      </c>
      <c r="V38" s="49">
        <v>286.0641603970231</v>
      </c>
      <c r="W38" s="49">
        <v>163.67746431599775</v>
      </c>
      <c r="X38" s="49">
        <v>204.84512015247972</v>
      </c>
      <c r="Y38" s="49">
        <v>348.28355839421073</v>
      </c>
      <c r="Z38" s="49">
        <v>450.94105943892089</v>
      </c>
      <c r="AA38" s="49">
        <v>62.758500036908544</v>
      </c>
      <c r="AB38" s="49">
        <v>0</v>
      </c>
      <c r="AC38" s="49">
        <v>317.26240986353309</v>
      </c>
      <c r="AD38" s="49">
        <v>995.22650977243643</v>
      </c>
      <c r="AE38" s="49">
        <v>1025.3867582990733</v>
      </c>
      <c r="AF38" s="49">
        <v>424.66666666666663</v>
      </c>
      <c r="AG38" s="49">
        <v>699.66496163682871</v>
      </c>
      <c r="AH38" s="49">
        <v>369.93512848805671</v>
      </c>
      <c r="AI38" s="49">
        <v>203.66242839789754</v>
      </c>
      <c r="AJ38" s="49">
        <v>802.71280711985605</v>
      </c>
      <c r="AK38" s="49">
        <v>2481.5111377245507</v>
      </c>
      <c r="AL38" s="49">
        <v>1159.0702704377013</v>
      </c>
    </row>
    <row r="39" spans="1:38" ht="15.95" customHeight="1">
      <c r="A39" s="30"/>
      <c r="B39" s="31"/>
      <c r="C39" s="32">
        <v>45962</v>
      </c>
      <c r="D39" s="49">
        <v>2785.4871828339624</v>
      </c>
      <c r="E39" s="49">
        <v>0</v>
      </c>
      <c r="F39" s="49">
        <v>1798.9487569463381</v>
      </c>
      <c r="G39" s="49">
        <v>621.76286055504499</v>
      </c>
      <c r="H39" s="49">
        <v>448.29331027069895</v>
      </c>
      <c r="I39" s="49">
        <v>1746.6771573090541</v>
      </c>
      <c r="J39" s="49">
        <v>1248.4485996388746</v>
      </c>
      <c r="K39" s="49">
        <v>1413.8594841554441</v>
      </c>
      <c r="L39" s="49">
        <v>614.54131166299669</v>
      </c>
      <c r="M39" s="49">
        <v>934.66543336002439</v>
      </c>
      <c r="N39" s="49">
        <v>338.85815147625158</v>
      </c>
      <c r="O39" s="49">
        <v>1404.418598700036</v>
      </c>
      <c r="P39" s="49">
        <v>839.97451411807845</v>
      </c>
      <c r="Q39" s="49">
        <v>569.48253876107583</v>
      </c>
      <c r="R39" s="49">
        <v>288.27008964285301</v>
      </c>
      <c r="S39" s="49">
        <v>76.250752983558854</v>
      </c>
      <c r="T39" s="49">
        <v>72.746219486034704</v>
      </c>
      <c r="U39" s="49">
        <v>52.724362169002937</v>
      </c>
      <c r="V39" s="49">
        <v>240.39709295261946</v>
      </c>
      <c r="W39" s="49">
        <v>158.77719988490793</v>
      </c>
      <c r="X39" s="49">
        <v>283.65409383811368</v>
      </c>
      <c r="Y39" s="49">
        <v>201.88806130272565</v>
      </c>
      <c r="Z39" s="49">
        <v>410.93562184927055</v>
      </c>
      <c r="AA39" s="49">
        <v>84.981618147505401</v>
      </c>
      <c r="AB39" s="49">
        <v>0</v>
      </c>
      <c r="AC39" s="49">
        <v>319.00908397372683</v>
      </c>
      <c r="AD39" s="49">
        <v>1173.1127522432685</v>
      </c>
      <c r="AE39" s="49">
        <v>1560.2537313432836</v>
      </c>
      <c r="AF39" s="49">
        <v>926.75874890638659</v>
      </c>
      <c r="AG39" s="49">
        <v>710.13805970149258</v>
      </c>
      <c r="AH39" s="49">
        <v>469.09576437255487</v>
      </c>
      <c r="AI39" s="49">
        <v>242.50237778751674</v>
      </c>
      <c r="AJ39" s="49">
        <v>713.3546841482729</v>
      </c>
      <c r="AK39" s="49">
        <v>1762.3906941371681</v>
      </c>
      <c r="AL39" s="49">
        <v>1243.8798556628444</v>
      </c>
    </row>
    <row r="40" spans="1:38" ht="15.95" customHeight="1">
      <c r="A40" s="30">
        <v>45992</v>
      </c>
      <c r="B40" s="31">
        <v>45992</v>
      </c>
      <c r="C40" s="32">
        <v>45992</v>
      </c>
      <c r="D40" s="49">
        <v>2965.5656267224472</v>
      </c>
      <c r="E40" s="49">
        <v>0</v>
      </c>
      <c r="F40" s="49">
        <v>2042.0315278018991</v>
      </c>
      <c r="G40" s="49">
        <v>501.73707868406075</v>
      </c>
      <c r="H40" s="49">
        <v>448.23271345862543</v>
      </c>
      <c r="I40" s="49">
        <v>1708.4058358603661</v>
      </c>
      <c r="J40" s="49">
        <v>1271.9493256856388</v>
      </c>
      <c r="K40" s="49">
        <v>1359.6900179671925</v>
      </c>
      <c r="L40" s="49">
        <v>661.22930397218784</v>
      </c>
      <c r="M40" s="49">
        <v>1017.5389530812325</v>
      </c>
      <c r="N40" s="49">
        <v>577.01599677375987</v>
      </c>
      <c r="O40" s="49">
        <v>1286.689900991503</v>
      </c>
      <c r="P40" s="49">
        <v>718.9970498494614</v>
      </c>
      <c r="Q40" s="49">
        <v>499.64690699987392</v>
      </c>
      <c r="R40" s="49">
        <v>273.48843382175437</v>
      </c>
      <c r="S40" s="49">
        <v>93.768384669099149</v>
      </c>
      <c r="T40" s="49">
        <v>87.349237652038497</v>
      </c>
      <c r="U40" s="49">
        <v>54.468975845915395</v>
      </c>
      <c r="V40" s="49">
        <v>205.36836987851407</v>
      </c>
      <c r="W40" s="49">
        <v>172.92188278701798</v>
      </c>
      <c r="X40" s="49">
        <v>303.55448359249004</v>
      </c>
      <c r="Y40" s="49">
        <v>115.94117040053207</v>
      </c>
      <c r="Z40" s="49">
        <v>426.49889791676605</v>
      </c>
      <c r="AA40" s="49">
        <v>82.338199665044499</v>
      </c>
      <c r="AB40" s="49">
        <v>0</v>
      </c>
      <c r="AC40" s="49">
        <v>221.75553513645349</v>
      </c>
      <c r="AD40" s="49">
        <v>1149.012482716043</v>
      </c>
      <c r="AE40" s="49">
        <v>1366.2536611491405</v>
      </c>
      <c r="AF40" s="49">
        <v>220.75103734439833</v>
      </c>
      <c r="AG40" s="49">
        <v>853.51470588235293</v>
      </c>
      <c r="AH40" s="49">
        <v>849.46675608320629</v>
      </c>
      <c r="AI40" s="49">
        <v>313.47330647014945</v>
      </c>
      <c r="AJ40" s="49">
        <v>751.94344700414899</v>
      </c>
      <c r="AK40" s="49">
        <v>2579.2054195187357</v>
      </c>
      <c r="AL40" s="49">
        <v>1033.7956899253811</v>
      </c>
    </row>
    <row r="41" spans="1:38" ht="15.95" customHeight="1">
      <c r="A41" s="30">
        <v>46023</v>
      </c>
      <c r="B41" s="31">
        <v>46023</v>
      </c>
      <c r="C41" s="32">
        <v>46023</v>
      </c>
      <c r="D41" s="49">
        <v>2850.9012470497978</v>
      </c>
      <c r="E41" s="49">
        <v>0</v>
      </c>
      <c r="F41" s="49">
        <v>2054.0759084299721</v>
      </c>
      <c r="G41" s="49">
        <v>517.2099733056441</v>
      </c>
      <c r="H41" s="49">
        <v>510.32790271472334</v>
      </c>
      <c r="I41" s="49">
        <v>1540.6194494614822</v>
      </c>
      <c r="J41" s="49">
        <v>700.65674259953641</v>
      </c>
      <c r="K41" s="49">
        <v>1454.3228112699126</v>
      </c>
      <c r="L41" s="49">
        <v>707.3646951242024</v>
      </c>
      <c r="M41" s="49">
        <v>904.18586617393157</v>
      </c>
      <c r="N41" s="49">
        <v>504.15311004784689</v>
      </c>
      <c r="O41" s="49">
        <v>1323.2427609301083</v>
      </c>
      <c r="P41" s="49">
        <v>1163.9800647249192</v>
      </c>
      <c r="Q41" s="49">
        <v>621.56550681875422</v>
      </c>
      <c r="R41" s="49">
        <v>278.72352968547204</v>
      </c>
      <c r="S41" s="49">
        <v>131.33194095668696</v>
      </c>
      <c r="T41" s="49">
        <v>105.56125945464007</v>
      </c>
      <c r="U41" s="49">
        <v>105.48868654787994</v>
      </c>
      <c r="V41" s="49">
        <v>329.48454568060458</v>
      </c>
      <c r="W41" s="49">
        <v>174.42607605374158</v>
      </c>
      <c r="X41" s="49">
        <v>237.11399812790631</v>
      </c>
      <c r="Y41" s="49">
        <v>561.07433628318586</v>
      </c>
      <c r="Z41" s="49">
        <v>360.5909409788926</v>
      </c>
      <c r="AA41" s="49">
        <v>79.257212155774411</v>
      </c>
      <c r="AB41" s="49">
        <v>0</v>
      </c>
      <c r="AC41" s="49">
        <v>305.61816350028784</v>
      </c>
      <c r="AD41" s="49">
        <v>1127.752548361914</v>
      </c>
      <c r="AE41" s="49">
        <v>1328.4554842747614</v>
      </c>
      <c r="AF41" s="49">
        <v>395.12903225806451</v>
      </c>
      <c r="AG41" s="49">
        <v>0</v>
      </c>
      <c r="AH41" s="49">
        <v>1046.7711089235293</v>
      </c>
      <c r="AI41" s="49">
        <v>314.0326380163367</v>
      </c>
      <c r="AJ41" s="49">
        <v>1070.8913133463425</v>
      </c>
      <c r="AK41" s="49">
        <v>3615.885800324299</v>
      </c>
      <c r="AL41" s="49">
        <v>879.7562229080695</v>
      </c>
    </row>
    <row r="42" spans="1:38" ht="15.95" customHeight="1">
      <c r="A42" s="30"/>
      <c r="B42" s="31"/>
      <c r="C42" s="32">
        <v>46054</v>
      </c>
      <c r="D42" s="49">
        <v>2867.7997316351089</v>
      </c>
      <c r="E42" s="49">
        <v>0</v>
      </c>
      <c r="F42" s="49">
        <v>2073.9057299903402</v>
      </c>
      <c r="G42" s="49">
        <v>479.59619024055695</v>
      </c>
      <c r="H42" s="49">
        <v>537.29838134826241</v>
      </c>
      <c r="I42" s="49">
        <v>1357.1155156336233</v>
      </c>
      <c r="J42" s="49">
        <v>1335.9548919576018</v>
      </c>
      <c r="K42" s="49">
        <v>1139.7576546793728</v>
      </c>
      <c r="L42" s="49">
        <v>730.23172088056344</v>
      </c>
      <c r="M42" s="49">
        <v>844.01288213117971</v>
      </c>
      <c r="N42" s="49">
        <v>504</v>
      </c>
      <c r="O42" s="49">
        <v>1414.3368834844593</v>
      </c>
      <c r="P42" s="49">
        <v>1239.9586639601403</v>
      </c>
      <c r="Q42" s="49">
        <v>536.63699540150139</v>
      </c>
      <c r="R42" s="49">
        <v>275.29435857080517</v>
      </c>
      <c r="S42" s="49">
        <v>122.19394050567168</v>
      </c>
      <c r="T42" s="49">
        <v>130.28427529779404</v>
      </c>
      <c r="U42" s="49">
        <v>108.98432372975131</v>
      </c>
      <c r="V42" s="49">
        <v>322.39432448237466</v>
      </c>
      <c r="W42" s="49">
        <v>115.64803352550943</v>
      </c>
      <c r="X42" s="49">
        <v>188.60502638180122</v>
      </c>
      <c r="Y42" s="49">
        <v>555.02608695652179</v>
      </c>
      <c r="Z42" s="49">
        <v>392.72701361506643</v>
      </c>
      <c r="AA42" s="49">
        <v>105.93011651184901</v>
      </c>
      <c r="AB42" s="49">
        <v>0</v>
      </c>
      <c r="AC42" s="49">
        <v>184.19622277726657</v>
      </c>
      <c r="AD42" s="49">
        <v>676.55087636320638</v>
      </c>
      <c r="AE42" s="49">
        <v>1642.3200883002207</v>
      </c>
      <c r="AF42" s="49">
        <v>523.88635403464309</v>
      </c>
      <c r="AG42" s="49">
        <v>0</v>
      </c>
      <c r="AH42" s="49">
        <v>1176.0949675337981</v>
      </c>
      <c r="AI42" s="49">
        <v>384.44576996967805</v>
      </c>
      <c r="AJ42" s="49">
        <v>998.71154502369666</v>
      </c>
      <c r="AK42" s="49">
        <v>1254.8653815892999</v>
      </c>
      <c r="AL42" s="49">
        <v>859.47990192137638</v>
      </c>
    </row>
    <row r="43" spans="1:38" ht="15.95" customHeight="1">
      <c r="A43" s="30"/>
      <c r="B43" s="31"/>
      <c r="C43" s="32">
        <v>46082</v>
      </c>
      <c r="D43" s="49">
        <v>3056.5508896051756</v>
      </c>
      <c r="E43" s="49">
        <v>0</v>
      </c>
      <c r="F43" s="49">
        <v>1974.1077829623009</v>
      </c>
      <c r="G43" s="49">
        <v>521.20037283194097</v>
      </c>
      <c r="H43" s="49">
        <v>539.05549887615371</v>
      </c>
      <c r="I43" s="49">
        <v>1738.8602191453178</v>
      </c>
      <c r="J43" s="49">
        <v>1351.6970731759161</v>
      </c>
      <c r="K43" s="49">
        <v>1235.104620794235</v>
      </c>
      <c r="L43" s="49">
        <v>726.05445741036544</v>
      </c>
      <c r="M43" s="49">
        <v>994.42814589263253</v>
      </c>
      <c r="N43" s="49">
        <v>472.44007670182162</v>
      </c>
      <c r="O43" s="49">
        <v>1516.0341552297004</v>
      </c>
      <c r="P43" s="49">
        <v>555.00225415610032</v>
      </c>
      <c r="Q43" s="49">
        <v>550.75147955841305</v>
      </c>
      <c r="R43" s="49">
        <v>305.14368693809877</v>
      </c>
      <c r="S43" s="49">
        <v>93.672251808179055</v>
      </c>
      <c r="T43" s="49">
        <v>128.74622401812445</v>
      </c>
      <c r="U43" s="49">
        <v>94.856299237125796</v>
      </c>
      <c r="V43" s="49">
        <v>277.86816267399604</v>
      </c>
      <c r="W43" s="49">
        <v>155.87303519604214</v>
      </c>
      <c r="X43" s="49">
        <v>174.36271350171839</v>
      </c>
      <c r="Y43" s="49">
        <v>0</v>
      </c>
      <c r="Z43" s="49">
        <v>322.90452363918274</v>
      </c>
      <c r="AA43" s="49">
        <v>113.14383727105668</v>
      </c>
      <c r="AB43" s="49">
        <v>0</v>
      </c>
      <c r="AC43" s="49">
        <v>190.46695765684916</v>
      </c>
      <c r="AD43" s="49">
        <v>766.56758009867451</v>
      </c>
      <c r="AE43" s="49">
        <v>1926.175</v>
      </c>
      <c r="AF43" s="49">
        <v>422.10712830957232</v>
      </c>
      <c r="AG43" s="49">
        <v>0</v>
      </c>
      <c r="AH43" s="49">
        <v>544.6679044042686</v>
      </c>
      <c r="AI43" s="49">
        <v>282.13975641583301</v>
      </c>
      <c r="AJ43" s="49">
        <v>825.30074984581086</v>
      </c>
      <c r="AK43" s="49">
        <v>1795.0646908859146</v>
      </c>
      <c r="AL43" s="49">
        <v>962.53407986539207</v>
      </c>
    </row>
    <row r="44" spans="1:38" ht="15.95" customHeight="1">
      <c r="A44" s="30"/>
      <c r="B44" s="31"/>
      <c r="C44" s="32">
        <v>46113</v>
      </c>
      <c r="D44" s="49">
        <v>2704.9430861097426</v>
      </c>
      <c r="E44" s="49">
        <v>0</v>
      </c>
      <c r="F44" s="49">
        <v>2602.0203123901106</v>
      </c>
      <c r="G44" s="49">
        <v>551.0000723266769</v>
      </c>
      <c r="H44" s="49">
        <v>485.9990203918432</v>
      </c>
      <c r="I44" s="49">
        <v>1748.0994621981354</v>
      </c>
      <c r="J44" s="49">
        <v>1513.9686152045253</v>
      </c>
      <c r="K44" s="49">
        <v>1270.7628548908499</v>
      </c>
      <c r="L44" s="49">
        <v>960.78536622553861</v>
      </c>
      <c r="M44" s="49">
        <v>1062.1098857698385</v>
      </c>
      <c r="N44" s="49">
        <v>473</v>
      </c>
      <c r="O44" s="49">
        <v>1512.2788895680119</v>
      </c>
      <c r="P44" s="49">
        <v>563.99902357372014</v>
      </c>
      <c r="Q44" s="49">
        <v>524.28136811727006</v>
      </c>
      <c r="R44" s="49">
        <v>374.22634290976202</v>
      </c>
      <c r="S44" s="49">
        <v>103.39870581432542</v>
      </c>
      <c r="T44" s="49">
        <v>146.11748563255881</v>
      </c>
      <c r="U44" s="49">
        <v>122.39453409113493</v>
      </c>
      <c r="V44" s="49">
        <v>272.8996551677123</v>
      </c>
      <c r="W44" s="49">
        <v>140.22695812418857</v>
      </c>
      <c r="X44" s="49">
        <v>181.54843851957742</v>
      </c>
      <c r="Y44" s="49">
        <v>0</v>
      </c>
      <c r="Z44" s="49">
        <v>392.04284531411923</v>
      </c>
      <c r="AA44" s="49">
        <v>75.803377388378451</v>
      </c>
      <c r="AB44" s="49">
        <v>0</v>
      </c>
      <c r="AC44" s="49">
        <v>248.17185857400278</v>
      </c>
      <c r="AD44" s="49">
        <v>749.00087558194161</v>
      </c>
      <c r="AE44" s="49">
        <v>0</v>
      </c>
      <c r="AF44" s="49">
        <v>472.2</v>
      </c>
      <c r="AG44" s="49">
        <v>0</v>
      </c>
      <c r="AH44" s="49">
        <v>406.35255550258074</v>
      </c>
      <c r="AI44" s="49">
        <v>203.61882045070004</v>
      </c>
      <c r="AJ44" s="49">
        <v>663.43883082917739</v>
      </c>
      <c r="AK44" s="49">
        <v>1640.1854667609618</v>
      </c>
      <c r="AL44" s="49">
        <v>947.21901259665697</v>
      </c>
    </row>
    <row r="45" spans="1:38" s="38" customFormat="1" ht="15.95" customHeight="1">
      <c r="A45" s="34"/>
      <c r="B45" s="35"/>
      <c r="C45" s="36">
        <v>46143</v>
      </c>
      <c r="D45" s="37">
        <v>2379.9506577387151</v>
      </c>
      <c r="E45" s="37">
        <v>0</v>
      </c>
      <c r="F45" s="37">
        <v>2695.9885352322121</v>
      </c>
      <c r="G45" s="37">
        <v>511.95187058789907</v>
      </c>
      <c r="H45" s="37">
        <v>576.84677995432276</v>
      </c>
      <c r="I45" s="37">
        <v>1418.2914326457601</v>
      </c>
      <c r="J45" s="37">
        <v>1606.8853860335944</v>
      </c>
      <c r="K45" s="37">
        <v>1012.7027889499686</v>
      </c>
      <c r="L45" s="37">
        <v>849.26206091777101</v>
      </c>
      <c r="M45" s="37">
        <v>700.20622217647508</v>
      </c>
      <c r="N45" s="37">
        <v>741.03423405119872</v>
      </c>
      <c r="O45" s="37">
        <v>1349.6848417254387</v>
      </c>
      <c r="P45" s="37">
        <v>1215.0646814479151</v>
      </c>
      <c r="Q45" s="37">
        <v>475.99452327826941</v>
      </c>
      <c r="R45" s="37">
        <v>374.57925220307555</v>
      </c>
      <c r="S45" s="37">
        <v>111.04997283059205</v>
      </c>
      <c r="T45" s="37">
        <v>124.5426755457533</v>
      </c>
      <c r="U45" s="37">
        <v>167.08414979762173</v>
      </c>
      <c r="V45" s="37">
        <v>284.13410373024635</v>
      </c>
      <c r="W45" s="37">
        <v>209.52054493517909</v>
      </c>
      <c r="X45" s="37">
        <v>198.15306865026008</v>
      </c>
      <c r="Y45" s="37">
        <v>370.11267605633805</v>
      </c>
      <c r="Z45" s="37">
        <v>370.27994555710114</v>
      </c>
      <c r="AA45" s="37">
        <v>74.754620665624216</v>
      </c>
      <c r="AB45" s="37">
        <v>0</v>
      </c>
      <c r="AC45" s="37">
        <v>210.34456032673026</v>
      </c>
      <c r="AD45" s="37">
        <v>611.33713508508879</v>
      </c>
      <c r="AE45" s="37">
        <v>1965</v>
      </c>
      <c r="AF45" s="37">
        <v>413.43076923076927</v>
      </c>
      <c r="AG45" s="37">
        <v>0</v>
      </c>
      <c r="AH45" s="37">
        <v>380.24772923178801</v>
      </c>
      <c r="AI45" s="37">
        <v>196.20000045203122</v>
      </c>
      <c r="AJ45" s="37">
        <v>575.80464540304888</v>
      </c>
      <c r="AK45" s="37">
        <v>1203.5049649532712</v>
      </c>
      <c r="AL45" s="37">
        <v>810.28469645730047</v>
      </c>
    </row>
    <row r="46" spans="1:38" ht="12" customHeight="1">
      <c r="A46" s="23"/>
      <c r="B46" s="24"/>
      <c r="C46" s="39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</row>
    <row r="47" spans="1:38" ht="13.5" customHeight="1">
      <c r="A47" s="19" t="s">
        <v>38</v>
      </c>
      <c r="B47" s="40"/>
      <c r="C47" s="41"/>
      <c r="D47" s="33">
        <f t="shared" ref="D47:AL47" si="2">IF(ISERR(D45/D44*100),"-",D45/D44*100)</f>
        <v>87.985239688039698</v>
      </c>
      <c r="E47" s="33" t="str">
        <f t="shared" si="2"/>
        <v>-</v>
      </c>
      <c r="F47" s="33">
        <f t="shared" si="2"/>
        <v>103.61135623709971</v>
      </c>
      <c r="G47" s="33">
        <f t="shared" si="2"/>
        <v>92.913212955872922</v>
      </c>
      <c r="H47" s="33">
        <f t="shared" si="2"/>
        <v>118.69299232110228</v>
      </c>
      <c r="I47" s="33">
        <f t="shared" si="2"/>
        <v>81.1333372794669</v>
      </c>
      <c r="J47" s="33">
        <f t="shared" si="2"/>
        <v>106.13729834924727</v>
      </c>
      <c r="K47" s="33">
        <f t="shared" si="2"/>
        <v>79.692507933508409</v>
      </c>
      <c r="L47" s="33">
        <f t="shared" si="2"/>
        <v>88.392485020261219</v>
      </c>
      <c r="M47" s="33">
        <f t="shared" si="2"/>
        <v>65.925967883158492</v>
      </c>
      <c r="N47" s="33">
        <f t="shared" si="2"/>
        <v>156.66685709327669</v>
      </c>
      <c r="O47" s="33">
        <f t="shared" si="2"/>
        <v>89.248408546586361</v>
      </c>
      <c r="P47" s="33">
        <f t="shared" si="2"/>
        <v>215.43737323316381</v>
      </c>
      <c r="Q47" s="33">
        <f t="shared" si="2"/>
        <v>90.789898749901795</v>
      </c>
      <c r="R47" s="33">
        <f t="shared" si="2"/>
        <v>100.09430370148974</v>
      </c>
      <c r="S47" s="33">
        <f t="shared" si="2"/>
        <v>107.39977058320838</v>
      </c>
      <c r="T47" s="33">
        <f t="shared" si="2"/>
        <v>85.234614465609113</v>
      </c>
      <c r="U47" s="33">
        <f t="shared" si="2"/>
        <v>136.51275446108642</v>
      </c>
      <c r="V47" s="33">
        <f t="shared" si="2"/>
        <v>104.11669577069631</v>
      </c>
      <c r="W47" s="33">
        <f t="shared" si="2"/>
        <v>149.41531053509866</v>
      </c>
      <c r="X47" s="33">
        <f t="shared" si="2"/>
        <v>109.14611564058816</v>
      </c>
      <c r="Y47" s="33" t="str">
        <f t="shared" si="2"/>
        <v>-</v>
      </c>
      <c r="Z47" s="33">
        <f t="shared" si="2"/>
        <v>94.44884659492233</v>
      </c>
      <c r="AA47" s="33">
        <f t="shared" si="2"/>
        <v>98.616477578062344</v>
      </c>
      <c r="AB47" s="33" t="str">
        <f t="shared" si="2"/>
        <v>-</v>
      </c>
      <c r="AC47" s="33">
        <f t="shared" si="2"/>
        <v>84.75761979435201</v>
      </c>
      <c r="AD47" s="33">
        <f t="shared" si="2"/>
        <v>81.620349857415846</v>
      </c>
      <c r="AE47" s="33" t="str">
        <f t="shared" si="2"/>
        <v>-</v>
      </c>
      <c r="AF47" s="33">
        <f t="shared" si="2"/>
        <v>87.554165444889719</v>
      </c>
      <c r="AG47" s="33" t="str">
        <f t="shared" si="2"/>
        <v>-</v>
      </c>
      <c r="AH47" s="33">
        <f t="shared" si="2"/>
        <v>93.57581835839423</v>
      </c>
      <c r="AI47" s="33">
        <f t="shared" si="2"/>
        <v>96.356515580314422</v>
      </c>
      <c r="AJ47" s="33">
        <f t="shared" si="2"/>
        <v>86.790917059135381</v>
      </c>
      <c r="AK47" s="33">
        <f t="shared" si="2"/>
        <v>73.37615101113856</v>
      </c>
      <c r="AL47" s="33">
        <f t="shared" si="2"/>
        <v>85.543542272871846</v>
      </c>
    </row>
    <row r="48" spans="1:38" ht="14.85" customHeight="1">
      <c r="A48" s="19" t="s">
        <v>42</v>
      </c>
      <c r="B48" s="40"/>
      <c r="C48" s="41"/>
      <c r="D48" s="33">
        <f t="shared" ref="D48:AL48" si="3">IF(ISERR(D45/D33*100),"-",D45/D33*100)</f>
        <v>114.36689897210222</v>
      </c>
      <c r="E48" s="33" t="str">
        <f t="shared" si="3"/>
        <v>-</v>
      </c>
      <c r="F48" s="33">
        <f t="shared" si="3"/>
        <v>107.92566666501564</v>
      </c>
      <c r="G48" s="33">
        <f t="shared" si="3"/>
        <v>114.88827815503824</v>
      </c>
      <c r="H48" s="33">
        <f t="shared" si="3"/>
        <v>122.21600674793798</v>
      </c>
      <c r="I48" s="33">
        <f t="shared" si="3"/>
        <v>106.60830731227253</v>
      </c>
      <c r="J48" s="33">
        <f t="shared" si="3"/>
        <v>177.40820156398004</v>
      </c>
      <c r="K48" s="33">
        <f t="shared" si="3"/>
        <v>128.91341048642821</v>
      </c>
      <c r="L48" s="33">
        <f t="shared" si="3"/>
        <v>138.31377048054051</v>
      </c>
      <c r="M48" s="33">
        <f t="shared" si="3"/>
        <v>126.16442795501781</v>
      </c>
      <c r="N48" s="33">
        <f t="shared" si="3"/>
        <v>148.50385451927829</v>
      </c>
      <c r="O48" s="33">
        <f t="shared" si="3"/>
        <v>104.62076451081215</v>
      </c>
      <c r="P48" s="33">
        <f t="shared" si="3"/>
        <v>119.95128916220983</v>
      </c>
      <c r="Q48" s="33">
        <f t="shared" si="3"/>
        <v>95.05933371369234</v>
      </c>
      <c r="R48" s="33">
        <f t="shared" si="3"/>
        <v>145.34969032027962</v>
      </c>
      <c r="S48" s="33">
        <f t="shared" si="3"/>
        <v>240.55311857892235</v>
      </c>
      <c r="T48" s="33">
        <f t="shared" si="3"/>
        <v>156.11400333992859</v>
      </c>
      <c r="U48" s="33">
        <f t="shared" si="3"/>
        <v>400.39854778971602</v>
      </c>
      <c r="V48" s="33">
        <f t="shared" si="3"/>
        <v>117.70107076631034</v>
      </c>
      <c r="W48" s="33">
        <f t="shared" si="3"/>
        <v>155.80757401718836</v>
      </c>
      <c r="X48" s="33">
        <f t="shared" si="3"/>
        <v>215.96814707777872</v>
      </c>
      <c r="Y48" s="33" t="str">
        <f t="shared" si="3"/>
        <v>-</v>
      </c>
      <c r="Z48" s="33">
        <f t="shared" si="3"/>
        <v>187.10091671451494</v>
      </c>
      <c r="AA48" s="33">
        <f t="shared" si="3"/>
        <v>141.81500236515134</v>
      </c>
      <c r="AB48" s="33" t="str">
        <f t="shared" si="3"/>
        <v>-</v>
      </c>
      <c r="AC48" s="33">
        <f t="shared" si="3"/>
        <v>76.608512001827307</v>
      </c>
      <c r="AD48" s="33">
        <f t="shared" si="3"/>
        <v>113.47480159999147</v>
      </c>
      <c r="AE48" s="33">
        <f t="shared" si="3"/>
        <v>75.751734772552055</v>
      </c>
      <c r="AF48" s="33">
        <f t="shared" si="3"/>
        <v>111.6106595761847</v>
      </c>
      <c r="AG48" s="33" t="str">
        <f t="shared" si="3"/>
        <v>-</v>
      </c>
      <c r="AH48" s="33">
        <f t="shared" si="3"/>
        <v>60.914276766849049</v>
      </c>
      <c r="AI48" s="33">
        <f t="shared" si="3"/>
        <v>111.5981873104019</v>
      </c>
      <c r="AJ48" s="33">
        <f t="shared" si="3"/>
        <v>93.693681545357947</v>
      </c>
      <c r="AK48" s="33">
        <f t="shared" si="3"/>
        <v>81.01783898245894</v>
      </c>
      <c r="AL48" s="33">
        <f t="shared" si="3"/>
        <v>116.99616332018201</v>
      </c>
    </row>
    <row r="49" spans="1:38" ht="9.75" customHeight="1">
      <c r="A49" s="50"/>
      <c r="B49" s="43"/>
      <c r="C49" s="44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</row>
    <row r="50" spans="1:38" ht="14.25" customHeight="1">
      <c r="B50" s="52"/>
    </row>
  </sheetData>
  <mergeCells count="43">
    <mergeCell ref="A48:C48"/>
    <mergeCell ref="A8:C8"/>
    <mergeCell ref="A10:C10"/>
    <mergeCell ref="A26:C26"/>
    <mergeCell ref="A27:C27"/>
    <mergeCell ref="A31:C31"/>
    <mergeCell ref="A47:C47"/>
    <mergeCell ref="AG5:AG6"/>
    <mergeCell ref="AH5:AH6"/>
    <mergeCell ref="AI5:AI6"/>
    <mergeCell ref="AJ5:AJ6"/>
    <mergeCell ref="AK5:AK6"/>
    <mergeCell ref="AL5:AL6"/>
    <mergeCell ref="AA5:AA6"/>
    <mergeCell ref="AB5:AB6"/>
    <mergeCell ref="AC5:AC6"/>
    <mergeCell ref="AD5:AD6"/>
    <mergeCell ref="AE5:AE6"/>
    <mergeCell ref="AF5:AF6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A5:C6"/>
    <mergeCell ref="D5:D6"/>
    <mergeCell ref="E5:E6"/>
    <mergeCell ref="F5:F6"/>
    <mergeCell ref="G5:G6"/>
    <mergeCell ref="H5:H6"/>
  </mergeCells>
  <phoneticPr fontId="3"/>
  <printOptions horizontalCentered="1"/>
  <pageMargins left="0.59055118110236227" right="0.59055118110236227" top="0.59055118110236227" bottom="0.59055118110236227" header="0.51181102362204722" footer="0.39370078740157483"/>
  <pageSetup paperSize="9" firstPageNumber="2" orientation="portrait" horizontalDpi="4294967292" r:id="rId1"/>
  <headerFooter alignWithMargins="0">
    <oddHeader>&amp;L&amp;14【統計表】
&amp;11
&amp;"ＭＳ Ｐ明朝,標準"&amp;12   １　月別品目別上場水揚量・価格</oddHeader>
    <oddFooter>&amp;L&amp;"ＭＳ Ｐ明朝,標準"&amp;8注：（生）は生鮮品、（冷）は冷凍品を示す。（以下の各表において同じ。）
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5AD8D-8DD0-4359-9798-14CB374324A9}">
  <sheetPr codeName="Sheet06">
    <pageSetUpPr fitToPage="1"/>
  </sheetPr>
  <dimension ref="A1:BU68"/>
  <sheetViews>
    <sheetView zoomScaleNormal="100" zoomScaleSheetLayoutView="75" workbookViewId="0"/>
  </sheetViews>
  <sheetFormatPr defaultColWidth="8" defaultRowHeight="11.25"/>
  <cols>
    <col min="1" max="1" width="2.875" style="54" customWidth="1"/>
    <col min="2" max="2" width="9.375" style="54" customWidth="1"/>
    <col min="3" max="3" width="3.25" style="54" customWidth="1"/>
    <col min="4" max="4" width="7.625" style="54" customWidth="1"/>
    <col min="5" max="5" width="6.75" style="54" customWidth="1"/>
    <col min="6" max="6" width="7.625" style="54" customWidth="1"/>
    <col min="7" max="7" width="6.75" style="54" customWidth="1"/>
    <col min="8" max="8" width="7.625" style="54" customWidth="1"/>
    <col min="9" max="9" width="6.75" style="54" customWidth="1"/>
    <col min="10" max="10" width="7.625" style="54" customWidth="1"/>
    <col min="11" max="11" width="6.75" style="54" customWidth="1"/>
    <col min="12" max="12" width="7.625" style="54" customWidth="1"/>
    <col min="13" max="13" width="6.75" style="54" customWidth="1"/>
    <col min="14" max="14" width="7.625" style="54" customWidth="1"/>
    <col min="15" max="15" width="6.75" style="54" customWidth="1"/>
    <col min="16" max="16" width="7.625" style="54" customWidth="1"/>
    <col min="17" max="17" width="6.75" style="54" customWidth="1"/>
    <col min="18" max="18" width="7.625" style="54" customWidth="1"/>
    <col min="19" max="19" width="6.75" style="54" customWidth="1"/>
    <col min="20" max="20" width="7.625" style="54" customWidth="1"/>
    <col min="21" max="21" width="6.75" style="54" customWidth="1"/>
    <col min="22" max="22" width="7.625" style="54" customWidth="1"/>
    <col min="23" max="23" width="6.75" style="54" customWidth="1"/>
    <col min="24" max="24" width="7.625" style="54" customWidth="1"/>
    <col min="25" max="25" width="6.75" style="54" customWidth="1"/>
    <col min="26" max="26" width="7.625" style="54" customWidth="1"/>
    <col min="27" max="27" width="6.75" style="54" customWidth="1"/>
    <col min="28" max="28" width="7.625" style="54" customWidth="1"/>
    <col min="29" max="29" width="6.75" style="54" customWidth="1"/>
    <col min="30" max="30" width="7.625" style="54" customWidth="1"/>
    <col min="31" max="31" width="6.75" style="54" customWidth="1"/>
    <col min="32" max="32" width="7.625" style="54" customWidth="1"/>
    <col min="33" max="33" width="6.75" style="54" customWidth="1"/>
    <col min="34" max="34" width="7.625" style="54" customWidth="1"/>
    <col min="35" max="35" width="6.75" style="54" customWidth="1"/>
    <col min="36" max="36" width="7.625" style="54" customWidth="1"/>
    <col min="37" max="37" width="6.75" style="54" customWidth="1"/>
    <col min="38" max="38" width="7.625" style="54" customWidth="1"/>
    <col min="39" max="39" width="6.75" style="54" customWidth="1"/>
    <col min="40" max="40" width="7.625" style="54" customWidth="1"/>
    <col min="41" max="41" width="6.75" style="54" customWidth="1"/>
    <col min="42" max="42" width="7.625" style="54" customWidth="1"/>
    <col min="43" max="43" width="6.75" style="54" customWidth="1"/>
    <col min="44" max="44" width="7.625" style="54" customWidth="1"/>
    <col min="45" max="45" width="6.75" style="54" customWidth="1"/>
    <col min="46" max="46" width="7.625" style="54" customWidth="1"/>
    <col min="47" max="47" width="6.75" style="54" customWidth="1"/>
    <col min="48" max="48" width="7.625" style="54" customWidth="1"/>
    <col min="49" max="49" width="6.75" style="54" customWidth="1"/>
    <col min="50" max="50" width="7.625" style="54" customWidth="1"/>
    <col min="51" max="51" width="6.75" style="54" customWidth="1"/>
    <col min="52" max="52" width="7.625" style="54" customWidth="1"/>
    <col min="53" max="53" width="6.75" style="54" customWidth="1"/>
    <col min="54" max="54" width="7.625" style="54" customWidth="1"/>
    <col min="55" max="55" width="6.75" style="54" customWidth="1"/>
    <col min="56" max="56" width="7.625" style="54" customWidth="1"/>
    <col min="57" max="57" width="6.75" style="54" customWidth="1"/>
    <col min="58" max="58" width="7.625" style="54" customWidth="1"/>
    <col min="59" max="59" width="6.75" style="54" customWidth="1"/>
    <col min="60" max="60" width="7.625" style="54" customWidth="1"/>
    <col min="61" max="61" width="6.75" style="54" customWidth="1"/>
    <col min="62" max="62" width="7.625" style="54" customWidth="1"/>
    <col min="63" max="63" width="6.75" style="54" customWidth="1"/>
    <col min="64" max="64" width="7.625" style="54" customWidth="1"/>
    <col min="65" max="65" width="6.75" style="54" customWidth="1"/>
    <col min="66" max="66" width="7.625" style="54" customWidth="1"/>
    <col min="67" max="67" width="6.75" style="54" customWidth="1"/>
    <col min="68" max="68" width="7.625" style="54" customWidth="1"/>
    <col min="69" max="69" width="6.75" style="54" customWidth="1"/>
    <col min="70" max="70" width="7.625" style="54" customWidth="1"/>
    <col min="71" max="71" width="6.75" style="54" customWidth="1"/>
    <col min="72" max="72" width="7.625" style="54" customWidth="1"/>
    <col min="73" max="73" width="6.75" style="54" customWidth="1"/>
    <col min="74" max="16384" width="8" style="54"/>
  </cols>
  <sheetData>
    <row r="1" spans="1:73" customFormat="1" ht="12" customHeight="1"/>
    <row r="2" spans="1:73" ht="6.75" customHeight="1"/>
    <row r="3" spans="1:73" ht="30" customHeight="1">
      <c r="B3" s="55"/>
      <c r="E3" s="56"/>
      <c r="G3" s="56"/>
      <c r="I3" s="56"/>
      <c r="K3" s="56"/>
      <c r="M3" s="56"/>
      <c r="O3" s="56"/>
      <c r="Q3" s="56"/>
      <c r="S3" s="56"/>
      <c r="U3" s="56"/>
      <c r="W3" s="56"/>
      <c r="Y3" s="56"/>
      <c r="AA3" s="56"/>
      <c r="AC3" s="56"/>
      <c r="AE3" s="56"/>
      <c r="AG3" s="56"/>
      <c r="AI3" s="56"/>
      <c r="AK3" s="56"/>
      <c r="AM3" s="56"/>
      <c r="AO3" s="56"/>
      <c r="AQ3" s="56"/>
      <c r="AS3" s="56"/>
      <c r="AU3" s="56"/>
      <c r="AW3" s="56"/>
      <c r="AY3" s="56"/>
      <c r="BA3" s="56"/>
      <c r="BC3" s="56"/>
      <c r="BE3" s="56"/>
      <c r="BG3" s="56"/>
      <c r="BI3" s="56"/>
      <c r="BK3" s="56"/>
      <c r="BM3" s="56"/>
      <c r="BO3" s="56"/>
      <c r="BQ3" s="56"/>
      <c r="BS3" s="56"/>
      <c r="BU3" s="56" t="s">
        <v>43</v>
      </c>
    </row>
    <row r="4" spans="1:73" ht="15" customHeight="1" thickBot="1">
      <c r="A4" s="57"/>
      <c r="B4" s="57"/>
      <c r="C4" s="57"/>
    </row>
    <row r="5" spans="1:73" ht="14.25" customHeight="1" thickTop="1">
      <c r="A5" s="58" t="s">
        <v>44</v>
      </c>
      <c r="B5" s="59"/>
      <c r="C5" s="60"/>
      <c r="D5" s="61" t="s">
        <v>96</v>
      </c>
      <c r="E5" s="62"/>
      <c r="F5" s="61" t="s">
        <v>97</v>
      </c>
      <c r="G5" s="62"/>
      <c r="H5" s="61" t="s">
        <v>98</v>
      </c>
      <c r="I5" s="62"/>
      <c r="J5" s="61" t="s">
        <v>99</v>
      </c>
      <c r="K5" s="62"/>
      <c r="L5" s="61" t="s">
        <v>100</v>
      </c>
      <c r="M5" s="62"/>
      <c r="N5" s="61" t="s">
        <v>101</v>
      </c>
      <c r="O5" s="62"/>
      <c r="P5" s="61" t="s">
        <v>102</v>
      </c>
      <c r="Q5" s="62"/>
      <c r="R5" s="61" t="s">
        <v>103</v>
      </c>
      <c r="S5" s="62"/>
      <c r="T5" s="61" t="s">
        <v>104</v>
      </c>
      <c r="U5" s="62"/>
      <c r="V5" s="61" t="s">
        <v>105</v>
      </c>
      <c r="W5" s="62"/>
      <c r="X5" s="61" t="s">
        <v>106</v>
      </c>
      <c r="Y5" s="62"/>
      <c r="Z5" s="61" t="s">
        <v>107</v>
      </c>
      <c r="AA5" s="62"/>
      <c r="AB5" s="61" t="s">
        <v>108</v>
      </c>
      <c r="AC5" s="62"/>
      <c r="AD5" s="61" t="s">
        <v>109</v>
      </c>
      <c r="AE5" s="62"/>
      <c r="AF5" s="61" t="s">
        <v>110</v>
      </c>
      <c r="AG5" s="62"/>
      <c r="AH5" s="61" t="s">
        <v>111</v>
      </c>
      <c r="AI5" s="62"/>
      <c r="AJ5" s="61" t="s">
        <v>112</v>
      </c>
      <c r="AK5" s="62"/>
      <c r="AL5" s="61" t="s">
        <v>113</v>
      </c>
      <c r="AM5" s="62"/>
      <c r="AN5" s="61" t="s">
        <v>114</v>
      </c>
      <c r="AO5" s="62"/>
      <c r="AP5" s="61" t="s">
        <v>115</v>
      </c>
      <c r="AQ5" s="62"/>
      <c r="AR5" s="61" t="s">
        <v>116</v>
      </c>
      <c r="AS5" s="62"/>
      <c r="AT5" s="61" t="s">
        <v>117</v>
      </c>
      <c r="AU5" s="62"/>
      <c r="AV5" s="61" t="s">
        <v>118</v>
      </c>
      <c r="AW5" s="62"/>
      <c r="AX5" s="61" t="s">
        <v>119</v>
      </c>
      <c r="AY5" s="62"/>
      <c r="AZ5" s="61" t="s">
        <v>120</v>
      </c>
      <c r="BA5" s="62"/>
      <c r="BB5" s="61" t="s">
        <v>121</v>
      </c>
      <c r="BC5" s="62"/>
      <c r="BD5" s="61" t="s">
        <v>122</v>
      </c>
      <c r="BE5" s="62"/>
      <c r="BF5" s="61" t="s">
        <v>123</v>
      </c>
      <c r="BG5" s="62"/>
      <c r="BH5" s="61" t="s">
        <v>124</v>
      </c>
      <c r="BI5" s="62"/>
      <c r="BJ5" s="61" t="s">
        <v>125</v>
      </c>
      <c r="BK5" s="62"/>
      <c r="BL5" s="61" t="s">
        <v>126</v>
      </c>
      <c r="BM5" s="62"/>
      <c r="BN5" s="61" t="s">
        <v>127</v>
      </c>
      <c r="BO5" s="62"/>
      <c r="BP5" s="61" t="s">
        <v>128</v>
      </c>
      <c r="BQ5" s="62"/>
      <c r="BR5" s="61" t="s">
        <v>129</v>
      </c>
      <c r="BS5" s="62"/>
      <c r="BT5" s="61" t="s">
        <v>130</v>
      </c>
      <c r="BU5" s="62"/>
    </row>
    <row r="6" spans="1:73" ht="14.25" customHeight="1">
      <c r="A6" s="63"/>
      <c r="B6" s="63"/>
      <c r="C6" s="64"/>
      <c r="D6" s="65" t="s">
        <v>45</v>
      </c>
      <c r="E6" s="65" t="s">
        <v>46</v>
      </c>
      <c r="F6" s="65" t="s">
        <v>45</v>
      </c>
      <c r="G6" s="65" t="s">
        <v>46</v>
      </c>
      <c r="H6" s="65" t="s">
        <v>45</v>
      </c>
      <c r="I6" s="65" t="s">
        <v>46</v>
      </c>
      <c r="J6" s="65" t="s">
        <v>45</v>
      </c>
      <c r="K6" s="65" t="s">
        <v>46</v>
      </c>
      <c r="L6" s="65" t="s">
        <v>45</v>
      </c>
      <c r="M6" s="65" t="s">
        <v>46</v>
      </c>
      <c r="N6" s="65" t="s">
        <v>45</v>
      </c>
      <c r="O6" s="65" t="s">
        <v>46</v>
      </c>
      <c r="P6" s="65" t="s">
        <v>45</v>
      </c>
      <c r="Q6" s="65" t="s">
        <v>46</v>
      </c>
      <c r="R6" s="65" t="s">
        <v>45</v>
      </c>
      <c r="S6" s="65" t="s">
        <v>46</v>
      </c>
      <c r="T6" s="65" t="s">
        <v>45</v>
      </c>
      <c r="U6" s="65" t="s">
        <v>46</v>
      </c>
      <c r="V6" s="65" t="s">
        <v>45</v>
      </c>
      <c r="W6" s="65" t="s">
        <v>46</v>
      </c>
      <c r="X6" s="65" t="s">
        <v>45</v>
      </c>
      <c r="Y6" s="65" t="s">
        <v>46</v>
      </c>
      <c r="Z6" s="65" t="s">
        <v>45</v>
      </c>
      <c r="AA6" s="65" t="s">
        <v>46</v>
      </c>
      <c r="AB6" s="65" t="s">
        <v>45</v>
      </c>
      <c r="AC6" s="65" t="s">
        <v>46</v>
      </c>
      <c r="AD6" s="65" t="s">
        <v>45</v>
      </c>
      <c r="AE6" s="65" t="s">
        <v>46</v>
      </c>
      <c r="AF6" s="65" t="s">
        <v>45</v>
      </c>
      <c r="AG6" s="65" t="s">
        <v>46</v>
      </c>
      <c r="AH6" s="65" t="s">
        <v>45</v>
      </c>
      <c r="AI6" s="65" t="s">
        <v>46</v>
      </c>
      <c r="AJ6" s="65" t="s">
        <v>45</v>
      </c>
      <c r="AK6" s="65" t="s">
        <v>46</v>
      </c>
      <c r="AL6" s="65" t="s">
        <v>45</v>
      </c>
      <c r="AM6" s="65" t="s">
        <v>46</v>
      </c>
      <c r="AN6" s="65" t="s">
        <v>45</v>
      </c>
      <c r="AO6" s="65" t="s">
        <v>46</v>
      </c>
      <c r="AP6" s="65" t="s">
        <v>45</v>
      </c>
      <c r="AQ6" s="65" t="s">
        <v>46</v>
      </c>
      <c r="AR6" s="65" t="s">
        <v>45</v>
      </c>
      <c r="AS6" s="65" t="s">
        <v>46</v>
      </c>
      <c r="AT6" s="65" t="s">
        <v>45</v>
      </c>
      <c r="AU6" s="65" t="s">
        <v>46</v>
      </c>
      <c r="AV6" s="65" t="s">
        <v>45</v>
      </c>
      <c r="AW6" s="65" t="s">
        <v>46</v>
      </c>
      <c r="AX6" s="65" t="s">
        <v>45</v>
      </c>
      <c r="AY6" s="65" t="s">
        <v>46</v>
      </c>
      <c r="AZ6" s="65" t="s">
        <v>45</v>
      </c>
      <c r="BA6" s="65" t="s">
        <v>46</v>
      </c>
      <c r="BB6" s="65" t="s">
        <v>45</v>
      </c>
      <c r="BC6" s="65" t="s">
        <v>46</v>
      </c>
      <c r="BD6" s="65" t="s">
        <v>45</v>
      </c>
      <c r="BE6" s="65" t="s">
        <v>46</v>
      </c>
      <c r="BF6" s="65" t="s">
        <v>45</v>
      </c>
      <c r="BG6" s="65" t="s">
        <v>46</v>
      </c>
      <c r="BH6" s="65" t="s">
        <v>45</v>
      </c>
      <c r="BI6" s="65" t="s">
        <v>46</v>
      </c>
      <c r="BJ6" s="65" t="s">
        <v>45</v>
      </c>
      <c r="BK6" s="65" t="s">
        <v>46</v>
      </c>
      <c r="BL6" s="65" t="s">
        <v>45</v>
      </c>
      <c r="BM6" s="65" t="s">
        <v>46</v>
      </c>
      <c r="BN6" s="65" t="s">
        <v>45</v>
      </c>
      <c r="BO6" s="65" t="s">
        <v>46</v>
      </c>
      <c r="BP6" s="65" t="s">
        <v>45</v>
      </c>
      <c r="BQ6" s="65" t="s">
        <v>46</v>
      </c>
      <c r="BR6" s="65" t="s">
        <v>45</v>
      </c>
      <c r="BS6" s="65" t="s">
        <v>46</v>
      </c>
      <c r="BT6" s="65" t="s">
        <v>45</v>
      </c>
      <c r="BU6" s="65" t="s">
        <v>46</v>
      </c>
    </row>
    <row r="7" spans="1:73" ht="7.5" customHeight="1">
      <c r="A7" s="66"/>
      <c r="B7" s="67"/>
      <c r="C7" s="68"/>
      <c r="D7" s="69"/>
      <c r="E7" s="70"/>
      <c r="F7" s="69"/>
      <c r="G7" s="70"/>
      <c r="H7" s="69"/>
      <c r="I7" s="70"/>
      <c r="J7" s="69"/>
      <c r="K7" s="70"/>
      <c r="L7" s="69"/>
      <c r="M7" s="70"/>
      <c r="N7" s="69"/>
      <c r="O7" s="70"/>
      <c r="P7" s="69"/>
      <c r="Q7" s="70"/>
      <c r="R7" s="69"/>
      <c r="S7" s="70"/>
      <c r="T7" s="69"/>
      <c r="U7" s="70"/>
      <c r="V7" s="69"/>
      <c r="W7" s="70"/>
      <c r="X7" s="69"/>
      <c r="Y7" s="70"/>
      <c r="Z7" s="69"/>
      <c r="AA7" s="70"/>
      <c r="AB7" s="69"/>
      <c r="AC7" s="70"/>
      <c r="AD7" s="69"/>
      <c r="AE7" s="70"/>
      <c r="AF7" s="69"/>
      <c r="AG7" s="70"/>
      <c r="AH7" s="69"/>
      <c r="AI7" s="70"/>
      <c r="AJ7" s="69"/>
      <c r="AK7" s="70"/>
      <c r="AL7" s="69"/>
      <c r="AM7" s="70"/>
      <c r="AN7" s="69"/>
      <c r="AO7" s="70"/>
      <c r="AP7" s="69"/>
      <c r="AQ7" s="70"/>
      <c r="AR7" s="69"/>
      <c r="AS7" s="70"/>
      <c r="AT7" s="69"/>
      <c r="AU7" s="70"/>
      <c r="AV7" s="69"/>
      <c r="AW7" s="70"/>
      <c r="AX7" s="69"/>
      <c r="AY7" s="70"/>
      <c r="AZ7" s="69"/>
      <c r="BA7" s="70"/>
      <c r="BB7" s="69"/>
      <c r="BC7" s="70"/>
      <c r="BD7" s="69"/>
      <c r="BE7" s="70"/>
      <c r="BF7" s="69"/>
      <c r="BG7" s="70"/>
      <c r="BH7" s="69"/>
      <c r="BI7" s="70"/>
      <c r="BJ7" s="69"/>
      <c r="BK7" s="70"/>
      <c r="BL7" s="69"/>
      <c r="BM7" s="70"/>
      <c r="BN7" s="69"/>
      <c r="BO7" s="70"/>
      <c r="BP7" s="69"/>
      <c r="BQ7" s="70"/>
      <c r="BR7" s="69"/>
      <c r="BS7" s="70"/>
      <c r="BT7" s="69"/>
      <c r="BU7" s="70"/>
    </row>
    <row r="8" spans="1:73" ht="12.95" customHeight="1">
      <c r="A8" s="71" t="s">
        <v>47</v>
      </c>
      <c r="B8" s="71"/>
      <c r="C8" s="17">
        <v>1</v>
      </c>
      <c r="D8" s="72">
        <f>IF(SUM(D10:D67)&lt;0.001,"-",SUM(D10:D67))</f>
        <v>484.9190000000001</v>
      </c>
      <c r="E8" s="72">
        <f>IF(ISERR(SUMPRODUCT(D10:D67,E10:E67)/D8),"-",SUMPRODUCT(D10:D67,E10:E67)/D8)</f>
        <v>2379.9506577387137</v>
      </c>
      <c r="F8" s="72" t="str">
        <f t="shared" ref="F8:AK8" si="0">IF(SUM(F10:F67)&lt;0.001,"-",SUM(F10:F67))</f>
        <v>-</v>
      </c>
      <c r="G8" s="72" t="str">
        <f t="shared" ref="G8:AL8" si="1">IF(ISERR(SUMPRODUCT(F10:F67,G10:G67)/F8),"-",SUMPRODUCT(F10:F67,G10:G67)/F8)</f>
        <v>-</v>
      </c>
      <c r="H8" s="72">
        <f t="shared" ref="H8:AM8" si="2">IF(SUM(H10:H67)&lt;0.001,"-",SUM(H10:H67))</f>
        <v>349.68</v>
      </c>
      <c r="I8" s="72">
        <f t="shared" ref="I8:AN8" si="3">IF(ISERR(SUMPRODUCT(H10:H67,I10:I67)/H8),"-",SUMPRODUCT(H10:H67,I10:I67)/H8)</f>
        <v>2695.9885352322121</v>
      </c>
      <c r="J8" s="72">
        <f t="shared" ref="J8:AO8" si="4">IF(SUM(J10:J67)&lt;0.001,"-",SUM(J10:J67))</f>
        <v>874.72500000000014</v>
      </c>
      <c r="K8" s="72">
        <f t="shared" ref="K8:AP8" si="5">IF(ISERR(SUMPRODUCT(J10:J67,K10:K67)/J8),"-",SUMPRODUCT(J10:J67,K10:K67)/J8)</f>
        <v>511.95187058789895</v>
      </c>
      <c r="L8" s="72">
        <f t="shared" ref="L8:AQ8" si="6">IF(SUM(L10:L67)&lt;0.001,"-",SUM(L10:L67))</f>
        <v>99.393000000000001</v>
      </c>
      <c r="M8" s="72">
        <f t="shared" ref="M8:AR8" si="7">IF(ISERR(SUMPRODUCT(L10:L67,M10:M67)/L8),"-",SUMPRODUCT(L10:L67,M10:M67)/L8)</f>
        <v>576.84677995432276</v>
      </c>
      <c r="N8" s="72">
        <f t="shared" ref="N8:AS8" si="8">IF(SUM(N10:N67)&lt;0.001,"-",SUM(N10:N67))</f>
        <v>79.943000000000012</v>
      </c>
      <c r="O8" s="72">
        <f t="shared" ref="O8:AT8" si="9">IF(ISERR(SUMPRODUCT(N10:N67,O10:O67)/N8),"-",SUMPRODUCT(N10:N67,O10:O67)/N8)</f>
        <v>1418.2914326457601</v>
      </c>
      <c r="P8" s="72">
        <f t="shared" ref="P8:AU8" si="10">IF(SUM(P10:P67)&lt;0.001,"-",SUM(P10:P67))</f>
        <v>1626.1019999999999</v>
      </c>
      <c r="Q8" s="72">
        <f t="shared" ref="Q8:AV8" si="11">IF(ISERR(SUMPRODUCT(P10:P67,Q10:Q67)/P8),"-",SUMPRODUCT(P10:P67,Q10:Q67)/P8)</f>
        <v>1606.8853860335946</v>
      </c>
      <c r="R8" s="72">
        <f t="shared" ref="R8:AW8" si="12">IF(SUM(R10:R67)&lt;0.001,"-",SUM(R10:R67))</f>
        <v>718.55</v>
      </c>
      <c r="S8" s="72">
        <f t="shared" ref="S8:AX8" si="13">IF(ISERR(SUMPRODUCT(R10:R67,S10:S67)/R8),"-",SUMPRODUCT(R10:R67,S10:S67)/R8)</f>
        <v>1012.7027889499686</v>
      </c>
      <c r="T8" s="72">
        <f t="shared" ref="T8:AY8" si="14">IF(SUM(T10:T67)&lt;0.001,"-",SUM(T10:T67))</f>
        <v>1598.22</v>
      </c>
      <c r="U8" s="72">
        <f t="shared" ref="U8:AZ8" si="15">IF(ISERR(SUMPRODUCT(T10:T67,U10:U67)/T8),"-",SUMPRODUCT(T10:T67,U10:U67)/T8)</f>
        <v>849.26206091777112</v>
      </c>
      <c r="V8" s="72">
        <f t="shared" ref="V8:BA8" si="16">IF(SUM(V10:V67)&lt;0.001,"-",SUM(V10:V67))</f>
        <v>38.861000000000004</v>
      </c>
      <c r="W8" s="72">
        <f t="shared" ref="W8:BB8" si="17">IF(ISERR(SUMPRODUCT(V10:V67,W10:W67)/V8),"-",SUMPRODUCT(V10:V67,W10:W67)/V8)</f>
        <v>700.20622217647508</v>
      </c>
      <c r="X8" s="72">
        <f t="shared" ref="X8:BC8" si="18">IF(SUM(X10:X67)&lt;0.001,"-",SUM(X10:X67))</f>
        <v>9.8439999999999994</v>
      </c>
      <c r="Y8" s="72">
        <f t="shared" ref="Y8:BD8" si="19">IF(ISERR(SUMPRODUCT(X10:X67,Y10:Y67)/X8),"-",SUMPRODUCT(X10:X67,Y10:Y67)/X8)</f>
        <v>741.03423405119872</v>
      </c>
      <c r="Z8" s="72">
        <f t="shared" ref="Z8:BU8" si="20">IF(SUM(Z10:Z67)&lt;0.001,"-",SUM(Z10:Z67))</f>
        <v>152.42499999999998</v>
      </c>
      <c r="AA8" s="72">
        <f t="shared" ref="AA8:BU8" si="21">IF(ISERR(SUMPRODUCT(Z10:Z67,AA10:AA67)/Z8),"-",SUMPRODUCT(Z10:Z67,AA10:AA67)/Z8)</f>
        <v>1349.6848417254389</v>
      </c>
      <c r="AB8" s="72">
        <f t="shared" ref="AB8:BU8" si="22">IF(SUM(AB10:AB67)&lt;0.001,"-",SUM(AB10:AB67))</f>
        <v>37.073999999999998</v>
      </c>
      <c r="AC8" s="72">
        <f t="shared" ref="AC8:BU8" si="23">IF(ISERR(SUMPRODUCT(AB10:AB67,AC10:AC67)/AB8),"-",SUMPRODUCT(AB10:AB67,AC10:AC67)/AB8)</f>
        <v>1215.0646814479151</v>
      </c>
      <c r="AD8" s="72">
        <f t="shared" ref="AD8:BU8" si="24">IF(SUM(AD10:AD67)&lt;0.001,"-",SUM(AD10:AD67))</f>
        <v>3292.2979999999998</v>
      </c>
      <c r="AE8" s="72">
        <f t="shared" ref="AE8:BU8" si="25">IF(ISERR(SUMPRODUCT(AD10:AD67,AE10:AE67)/AD8),"-",SUMPRODUCT(AD10:AD67,AE10:AE67)/AD8)</f>
        <v>475.99452327826958</v>
      </c>
      <c r="AF8" s="72">
        <f t="shared" ref="AF8:BU8" si="26">IF(SUM(AF10:AF67)&lt;0.001,"-",SUM(AF10:AF67))</f>
        <v>13833.729000000001</v>
      </c>
      <c r="AG8" s="72">
        <f t="shared" ref="AG8:BU8" si="27">IF(ISERR(SUMPRODUCT(AF10:AF67,AG10:AG67)/AF8),"-",SUMPRODUCT(AF10:AF67,AG10:AG67)/AF8)</f>
        <v>374.5792522030755</v>
      </c>
      <c r="AH8" s="72">
        <f t="shared" ref="AH8:BU8" si="28">IF(SUM(AH10:AH67)&lt;0.001,"-",SUM(AH10:AH67))</f>
        <v>22987.250999999997</v>
      </c>
      <c r="AI8" s="72">
        <f t="shared" ref="AI8:BU8" si="29">IF(ISERR(SUMPRODUCT(AH10:AH67,AI10:AI67)/AH8),"-",SUMPRODUCT(AH10:AH67,AI10:AI67)/AH8)</f>
        <v>111.04997283059204</v>
      </c>
      <c r="AJ8" s="72">
        <f t="shared" ref="AJ8:BU8" si="30">IF(SUM(AJ10:AJ67)&lt;0.001,"-",SUM(AJ10:AJ67))</f>
        <v>2524.5839999999998</v>
      </c>
      <c r="AK8" s="72">
        <f t="shared" ref="AK8:BU8" si="31">IF(ISERR(SUMPRODUCT(AJ10:AJ67,AK10:AK67)/AJ8),"-",SUMPRODUCT(AJ10:AJ67,AK10:AK67)/AJ8)</f>
        <v>124.54267554575327</v>
      </c>
      <c r="AL8" s="72">
        <f t="shared" ref="AL8:BU8" si="32">IF(SUM(AL10:AL67)&lt;0.001,"-",SUM(AL10:AL67))</f>
        <v>6763.8189999999995</v>
      </c>
      <c r="AM8" s="72">
        <f t="shared" ref="AM8:BU8" si="33">IF(ISERR(SUMPRODUCT(AL10:AL67,AM10:AM67)/AL8),"-",SUMPRODUCT(AL10:AL67,AM10:AM67)/AL8)</f>
        <v>167.08414979762173</v>
      </c>
      <c r="AN8" s="72">
        <f t="shared" ref="AN8:BU8" si="34">IF(SUM(AN10:AN67)&lt;0.001,"-",SUM(AN10:AN67))</f>
        <v>8099.8940000000002</v>
      </c>
      <c r="AO8" s="72">
        <f t="shared" ref="AO8:BU8" si="35">IF(ISERR(SUMPRODUCT(AN10:AN67,AO10:AO67)/AN8),"-",SUMPRODUCT(AN10:AN67,AO10:AO67)/AN8)</f>
        <v>284.13410373024635</v>
      </c>
      <c r="AP8" s="72">
        <f t="shared" ref="AP8:BU8" si="36">IF(SUM(AP10:AP67)&lt;0.001,"-",SUM(AP10:AP67))</f>
        <v>177.48900000000003</v>
      </c>
      <c r="AQ8" s="72">
        <f t="shared" ref="AQ8:BU8" si="37">IF(ISERR(SUMPRODUCT(AP10:AP67,AQ10:AQ67)/AP8),"-",SUMPRODUCT(AP10:AP67,AQ10:AQ67)/AP8)</f>
        <v>209.52054493517903</v>
      </c>
      <c r="AR8" s="72">
        <f t="shared" ref="AR8:BU8" si="38">IF(SUM(AR10:AR67)&lt;0.001,"-",SUM(AR10:AR67))</f>
        <v>15221.398999999998</v>
      </c>
      <c r="AS8" s="72">
        <f t="shared" ref="AS8:BU8" si="39">IF(ISERR(SUMPRODUCT(AR10:AR67,AS10:AS67)/AR8),"-",SUMPRODUCT(AR10:AR67,AS10:AS67)/AR8)</f>
        <v>198.15306865026008</v>
      </c>
      <c r="AT8" s="72">
        <f t="shared" ref="AT8:BU8" si="40">IF(SUM(AT10:AT67)&lt;0.001,"-",SUM(AT10:AT67))</f>
        <v>7.0999999999999994E-2</v>
      </c>
      <c r="AU8" s="72">
        <f t="shared" ref="AU8:BU8" si="41">IF(ISERR(SUMPRODUCT(AT10:AT67,AU10:AU67)/AT8),"-",SUMPRODUCT(AT10:AT67,AU10:AU67)/AT8)</f>
        <v>370.11267605633805</v>
      </c>
      <c r="AV8" s="72">
        <f t="shared" ref="AV8:BU8" si="42">IF(SUM(AV10:AV67)&lt;0.001,"-",SUM(AV10:AV67))</f>
        <v>4203.3029999999999</v>
      </c>
      <c r="AW8" s="72">
        <f t="shared" ref="AW8:BU8" si="43">IF(ISERR(SUMPRODUCT(AV10:AV67,AW10:AW67)/AV8),"-",SUMPRODUCT(AV10:AV67,AW10:AW67)/AV8)</f>
        <v>370.27994555710114</v>
      </c>
      <c r="AX8" s="72">
        <f t="shared" ref="AX8:BU8" si="44">IF(SUM(AX10:AX67)&lt;0.001,"-",SUM(AX10:AX67))</f>
        <v>9212.255000000001</v>
      </c>
      <c r="AY8" s="72">
        <f t="shared" ref="AY8:BU8" si="45">IF(ISERR(SUMPRODUCT(AX10:AX67,AY10:AY67)/AX8),"-",SUMPRODUCT(AX10:AX67,AY10:AY67)/AX8)</f>
        <v>74.754620665624216</v>
      </c>
      <c r="AZ8" s="72" t="str">
        <f t="shared" ref="AZ8:BU8" si="46">IF(SUM(AZ10:AZ67)&lt;0.001,"-",SUM(AZ10:AZ67))</f>
        <v>-</v>
      </c>
      <c r="BA8" s="72" t="str">
        <f t="shared" ref="BA8:BU8" si="47">IF(ISERR(SUMPRODUCT(AZ10:AZ67,BA10:BA67)/AZ8),"-",SUMPRODUCT(AZ10:AZ67,BA10:BA67)/AZ8)</f>
        <v>-</v>
      </c>
      <c r="BB8" s="72">
        <f t="shared" ref="BB8:BU8" si="48">IF(SUM(BB10:BB67)&lt;0.001,"-",SUM(BB10:BB67))</f>
        <v>1223.2719999999999</v>
      </c>
      <c r="BC8" s="72">
        <f t="shared" ref="BC8:BU8" si="49">IF(ISERR(SUMPRODUCT(BB10:BB67,BC10:BC67)/BB8),"-",SUMPRODUCT(BB10:BB67,BC10:BC67)/BB8)</f>
        <v>210.34456032673029</v>
      </c>
      <c r="BD8" s="72">
        <f t="shared" ref="BD8:BU8" si="50">IF(SUM(BD10:BD67)&lt;0.001,"-",SUM(BD10:BD67))</f>
        <v>122.04900000000002</v>
      </c>
      <c r="BE8" s="72">
        <f t="shared" ref="BE8:BU8" si="51">IF(ISERR(SUMPRODUCT(BD10:BD67,BE10:BE67)/BD8),"-",SUMPRODUCT(BD10:BD67,BE10:BE67)/BD8)</f>
        <v>611.33713508508879</v>
      </c>
      <c r="BF8" s="72">
        <f t="shared" ref="BF8:BU8" si="52">IF(SUM(BF10:BF67)&lt;0.001,"-",SUM(BF10:BF67))</f>
        <v>1</v>
      </c>
      <c r="BG8" s="72">
        <f t="shared" ref="BG8:BU8" si="53">IF(ISERR(SUMPRODUCT(BF10:BF67,BG10:BG67)/BF8),"-",SUMPRODUCT(BF10:BF67,BG10:BG67)/BF8)</f>
        <v>1965</v>
      </c>
      <c r="BH8" s="72">
        <f t="shared" ref="BH8:BU8" si="54">IF(SUM(BH10:BH67)&lt;0.001,"-",SUM(BH10:BH67))</f>
        <v>0.13</v>
      </c>
      <c r="BI8" s="72">
        <f t="shared" ref="BI8:BU8" si="55">IF(ISERR(SUMPRODUCT(BH10:BH67,BI10:BI67)/BH8),"-",SUMPRODUCT(BH10:BH67,BI10:BI67)/BH8)</f>
        <v>413.43076923076927</v>
      </c>
      <c r="BJ8" s="72" t="str">
        <f t="shared" ref="BJ8:BU8" si="56">IF(SUM(BJ10:BJ67)&lt;0.001,"-",SUM(BJ10:BJ67))</f>
        <v>-</v>
      </c>
      <c r="BK8" s="72" t="str">
        <f t="shared" ref="BK8:BU8" si="57">IF(ISERR(SUMPRODUCT(BJ10:BJ67,BK10:BK67)/BJ8),"-",SUMPRODUCT(BJ10:BJ67,BK10:BK67)/BJ8)</f>
        <v>-</v>
      </c>
      <c r="BL8" s="72">
        <f t="shared" ref="BL8:BU8" si="58">IF(SUM(BL10:BL67)&lt;0.001,"-",SUM(BL10:BL67))</f>
        <v>2778.4649999999997</v>
      </c>
      <c r="BM8" s="72">
        <f t="shared" ref="BM8:BU8" si="59">IF(ISERR(SUMPRODUCT(BL10:BL67,BM10:BM67)/BL8),"-",SUMPRODUCT(BL10:BL67,BM10:BM67)/BL8)</f>
        <v>380.24772923178807</v>
      </c>
      <c r="BN8" s="72">
        <f t="shared" ref="BN8:BU8" si="60">IF(SUM(BN10:BN67)&lt;0.001,"-",SUM(BN10:BN67))</f>
        <v>1327.3419999999999</v>
      </c>
      <c r="BO8" s="72">
        <f t="shared" ref="BO8:BU8" si="61">IF(ISERR(SUMPRODUCT(BN10:BN67,BO10:BO67)/BN8),"-",SUMPRODUCT(BN10:BN67,BO10:BO67)/BN8)</f>
        <v>196.20000045203125</v>
      </c>
      <c r="BP8" s="72">
        <f t="shared" ref="BP8:BU8" si="62">IF(SUM(BP10:BP67)&lt;0.001,"-",SUM(BP10:BP67))</f>
        <v>434.45100000000002</v>
      </c>
      <c r="BQ8" s="72">
        <f t="shared" ref="BQ8:BU8" si="63">IF(ISERR(SUMPRODUCT(BP10:BP67,BQ10:BQ67)/BP8),"-",SUMPRODUCT(BP10:BP67,BQ10:BQ67)/BP8)</f>
        <v>575.80464540304888</v>
      </c>
      <c r="BR8" s="72">
        <f t="shared" ref="BR8:BU8" si="64">IF(SUM(BR10:BR67)&lt;0.001,"-",SUM(BR10:BR67))</f>
        <v>3.4239999999999999</v>
      </c>
      <c r="BS8" s="72">
        <f t="shared" ref="BS8:BU8" si="65">IF(ISERR(SUMPRODUCT(BR10:BR67,BS10:BS67)/BR8),"-",SUMPRODUCT(BR10:BR67,BS10:BS67)/BR8)</f>
        <v>1203.5049649532712</v>
      </c>
      <c r="BT8" s="72">
        <f t="shared" ref="BT8:BU8" si="66">IF(SUM(BT10:BT67)&lt;0.001,"-",SUM(BT10:BT67))</f>
        <v>213.19899999999998</v>
      </c>
      <c r="BU8" s="72">
        <f t="shared" ref="BU8" si="67">IF(ISERR(SUMPRODUCT(BT10:BT67,BU10:BU67)/BT8),"-",SUMPRODUCT(BT10:BT67,BU10:BU67)/BT8)</f>
        <v>810.28469645730036</v>
      </c>
    </row>
    <row r="9" spans="1:73" ht="7.5" customHeight="1">
      <c r="B9" s="73"/>
      <c r="C9" s="17"/>
      <c r="D9" s="74"/>
      <c r="E9" s="75"/>
      <c r="F9" s="74"/>
      <c r="G9" s="75"/>
      <c r="H9" s="74"/>
      <c r="I9" s="75"/>
      <c r="J9" s="74"/>
      <c r="K9" s="75"/>
      <c r="L9" s="74"/>
      <c r="M9" s="75"/>
      <c r="N9" s="74"/>
      <c r="O9" s="75"/>
      <c r="P9" s="74"/>
      <c r="Q9" s="75"/>
      <c r="R9" s="74"/>
      <c r="S9" s="75"/>
      <c r="T9" s="74"/>
      <c r="U9" s="75"/>
      <c r="V9" s="74"/>
      <c r="W9" s="75"/>
      <c r="X9" s="74"/>
      <c r="Y9" s="75"/>
      <c r="Z9" s="74"/>
      <c r="AA9" s="75"/>
      <c r="AB9" s="74"/>
      <c r="AC9" s="75"/>
      <c r="AD9" s="74"/>
      <c r="AE9" s="75"/>
      <c r="AF9" s="74"/>
      <c r="AG9" s="75"/>
      <c r="AH9" s="74"/>
      <c r="AI9" s="75"/>
      <c r="AJ9" s="74"/>
      <c r="AK9" s="75"/>
      <c r="AL9" s="74"/>
      <c r="AM9" s="75"/>
      <c r="AN9" s="74"/>
      <c r="AO9" s="75"/>
      <c r="AP9" s="74"/>
      <c r="AQ9" s="75"/>
      <c r="AR9" s="74"/>
      <c r="AS9" s="75"/>
      <c r="AT9" s="74"/>
      <c r="AU9" s="75"/>
      <c r="AV9" s="74"/>
      <c r="AW9" s="75"/>
      <c r="AX9" s="74"/>
      <c r="AY9" s="75"/>
      <c r="AZ9" s="74"/>
      <c r="BA9" s="75"/>
      <c r="BB9" s="74"/>
      <c r="BC9" s="75"/>
      <c r="BD9" s="74"/>
      <c r="BE9" s="75"/>
      <c r="BF9" s="74"/>
      <c r="BG9" s="75"/>
      <c r="BH9" s="74"/>
      <c r="BI9" s="75"/>
      <c r="BJ9" s="74"/>
      <c r="BK9" s="75"/>
      <c r="BL9" s="74"/>
      <c r="BM9" s="75"/>
      <c r="BN9" s="74"/>
      <c r="BO9" s="75"/>
      <c r="BP9" s="74"/>
      <c r="BQ9" s="75"/>
      <c r="BR9" s="74"/>
      <c r="BS9" s="75"/>
      <c r="BT9" s="74"/>
      <c r="BU9" s="75"/>
    </row>
    <row r="10" spans="1:73" ht="12.95" customHeight="1">
      <c r="A10" s="56"/>
      <c r="B10" s="73" t="s">
        <v>48</v>
      </c>
      <c r="C10" s="17">
        <v>2</v>
      </c>
      <c r="D10" s="76">
        <v>0</v>
      </c>
      <c r="E10" s="77">
        <v>0</v>
      </c>
      <c r="F10" s="76">
        <v>0</v>
      </c>
      <c r="G10" s="77">
        <v>0</v>
      </c>
      <c r="H10" s="76">
        <v>0</v>
      </c>
      <c r="I10" s="77">
        <v>0</v>
      </c>
      <c r="J10" s="76">
        <v>0</v>
      </c>
      <c r="K10" s="77">
        <v>0</v>
      </c>
      <c r="L10" s="76">
        <v>0</v>
      </c>
      <c r="M10" s="77">
        <v>0</v>
      </c>
      <c r="N10" s="76">
        <v>0</v>
      </c>
      <c r="O10" s="77">
        <v>0</v>
      </c>
      <c r="P10" s="76">
        <v>0</v>
      </c>
      <c r="Q10" s="77">
        <v>0</v>
      </c>
      <c r="R10" s="76">
        <v>0</v>
      </c>
      <c r="S10" s="77">
        <v>0</v>
      </c>
      <c r="T10" s="76">
        <v>0</v>
      </c>
      <c r="U10" s="77">
        <v>0</v>
      </c>
      <c r="V10" s="76">
        <v>0</v>
      </c>
      <c r="W10" s="77">
        <v>0</v>
      </c>
      <c r="X10" s="76">
        <v>0</v>
      </c>
      <c r="Y10" s="77">
        <v>0</v>
      </c>
      <c r="Z10" s="76">
        <v>0</v>
      </c>
      <c r="AA10" s="77">
        <v>0</v>
      </c>
      <c r="AB10" s="76">
        <v>0</v>
      </c>
      <c r="AC10" s="77">
        <v>0</v>
      </c>
      <c r="AD10" s="76">
        <v>0</v>
      </c>
      <c r="AE10" s="77">
        <v>0</v>
      </c>
      <c r="AF10" s="76">
        <v>0</v>
      </c>
      <c r="AG10" s="77">
        <v>0</v>
      </c>
      <c r="AH10" s="76">
        <v>0</v>
      </c>
      <c r="AI10" s="77">
        <v>0</v>
      </c>
      <c r="AJ10" s="76">
        <v>0</v>
      </c>
      <c r="AK10" s="77">
        <v>0</v>
      </c>
      <c r="AL10" s="76">
        <v>0</v>
      </c>
      <c r="AM10" s="77">
        <v>0</v>
      </c>
      <c r="AN10" s="76">
        <v>0</v>
      </c>
      <c r="AO10" s="77">
        <v>0</v>
      </c>
      <c r="AP10" s="76">
        <v>0</v>
      </c>
      <c r="AQ10" s="77">
        <v>0</v>
      </c>
      <c r="AR10" s="76">
        <v>0</v>
      </c>
      <c r="AS10" s="77">
        <v>0</v>
      </c>
      <c r="AT10" s="76">
        <v>0</v>
      </c>
      <c r="AU10" s="77">
        <v>0</v>
      </c>
      <c r="AV10" s="76">
        <v>1100.4280000000001</v>
      </c>
      <c r="AW10" s="77">
        <v>302.34360721464742</v>
      </c>
      <c r="AX10" s="76">
        <v>1356.4970000000001</v>
      </c>
      <c r="AY10" s="77">
        <v>59.626574183356098</v>
      </c>
      <c r="AZ10" s="76">
        <v>0</v>
      </c>
      <c r="BA10" s="77">
        <v>0</v>
      </c>
      <c r="BB10" s="76">
        <v>150.126</v>
      </c>
      <c r="BC10" s="77">
        <v>357.52061601587997</v>
      </c>
      <c r="BD10" s="76">
        <v>0</v>
      </c>
      <c r="BE10" s="77">
        <v>0</v>
      </c>
      <c r="BF10" s="76">
        <v>0</v>
      </c>
      <c r="BG10" s="77">
        <v>0</v>
      </c>
      <c r="BH10" s="76">
        <v>0</v>
      </c>
      <c r="BI10" s="77">
        <v>0</v>
      </c>
      <c r="BJ10" s="76">
        <v>0</v>
      </c>
      <c r="BK10" s="77">
        <v>0</v>
      </c>
      <c r="BL10" s="76">
        <v>0</v>
      </c>
      <c r="BM10" s="77">
        <v>0</v>
      </c>
      <c r="BN10" s="76">
        <v>27.763000000000002</v>
      </c>
      <c r="BO10" s="77">
        <v>116.32507293880346</v>
      </c>
      <c r="BP10" s="76">
        <v>0</v>
      </c>
      <c r="BQ10" s="77">
        <v>0</v>
      </c>
      <c r="BR10" s="76">
        <v>0</v>
      </c>
      <c r="BS10" s="77">
        <v>0</v>
      </c>
      <c r="BT10" s="76">
        <v>12.191000000000001</v>
      </c>
      <c r="BU10" s="77">
        <v>1005.1339512755311</v>
      </c>
    </row>
    <row r="11" spans="1:73" ht="12.95" customHeight="1">
      <c r="A11" s="56"/>
      <c r="B11" s="73" t="s">
        <v>49</v>
      </c>
      <c r="C11" s="17">
        <v>3</v>
      </c>
      <c r="D11" s="76">
        <v>0</v>
      </c>
      <c r="E11" s="77">
        <v>0</v>
      </c>
      <c r="F11" s="76">
        <v>0</v>
      </c>
      <c r="G11" s="77">
        <v>0</v>
      </c>
      <c r="H11" s="76">
        <v>0</v>
      </c>
      <c r="I11" s="77">
        <v>0</v>
      </c>
      <c r="J11" s="76">
        <v>0</v>
      </c>
      <c r="K11" s="77">
        <v>0</v>
      </c>
      <c r="L11" s="76">
        <v>0</v>
      </c>
      <c r="M11" s="77">
        <v>0</v>
      </c>
      <c r="N11" s="76">
        <v>0</v>
      </c>
      <c r="O11" s="77">
        <v>0</v>
      </c>
      <c r="P11" s="76">
        <v>0</v>
      </c>
      <c r="Q11" s="77">
        <v>0</v>
      </c>
      <c r="R11" s="76">
        <v>0</v>
      </c>
      <c r="S11" s="77">
        <v>0</v>
      </c>
      <c r="T11" s="76">
        <v>0</v>
      </c>
      <c r="U11" s="77">
        <v>0</v>
      </c>
      <c r="V11" s="76">
        <v>0</v>
      </c>
      <c r="W11" s="77">
        <v>0</v>
      </c>
      <c r="X11" s="76">
        <v>0</v>
      </c>
      <c r="Y11" s="77">
        <v>0</v>
      </c>
      <c r="Z11" s="76">
        <v>0</v>
      </c>
      <c r="AA11" s="77">
        <v>0</v>
      </c>
      <c r="AB11" s="76">
        <v>0</v>
      </c>
      <c r="AC11" s="77">
        <v>0</v>
      </c>
      <c r="AD11" s="76">
        <v>0</v>
      </c>
      <c r="AE11" s="77">
        <v>0</v>
      </c>
      <c r="AF11" s="76">
        <v>0</v>
      </c>
      <c r="AG11" s="77">
        <v>0</v>
      </c>
      <c r="AH11" s="76">
        <v>0</v>
      </c>
      <c r="AI11" s="77">
        <v>0</v>
      </c>
      <c r="AJ11" s="76">
        <v>0</v>
      </c>
      <c r="AK11" s="77">
        <v>0</v>
      </c>
      <c r="AL11" s="76">
        <v>0</v>
      </c>
      <c r="AM11" s="77">
        <v>0</v>
      </c>
      <c r="AN11" s="76">
        <v>0</v>
      </c>
      <c r="AO11" s="77">
        <v>0</v>
      </c>
      <c r="AP11" s="76">
        <v>0</v>
      </c>
      <c r="AQ11" s="77">
        <v>0</v>
      </c>
      <c r="AR11" s="76">
        <v>0</v>
      </c>
      <c r="AS11" s="77">
        <v>0</v>
      </c>
      <c r="AT11" s="76">
        <v>0</v>
      </c>
      <c r="AU11" s="77">
        <v>0</v>
      </c>
      <c r="AV11" s="76">
        <v>519.91499999999996</v>
      </c>
      <c r="AW11" s="77">
        <v>344.89432695729113</v>
      </c>
      <c r="AX11" s="76">
        <v>2936.1039999999998</v>
      </c>
      <c r="AY11" s="77">
        <v>68.48413101170803</v>
      </c>
      <c r="AZ11" s="76">
        <v>0</v>
      </c>
      <c r="BA11" s="77">
        <v>0</v>
      </c>
      <c r="BB11" s="76">
        <v>58.783000000000001</v>
      </c>
      <c r="BC11" s="77">
        <v>345.06903356412568</v>
      </c>
      <c r="BD11" s="76">
        <v>0</v>
      </c>
      <c r="BE11" s="77">
        <v>0</v>
      </c>
      <c r="BF11" s="76">
        <v>0</v>
      </c>
      <c r="BG11" s="77">
        <v>0</v>
      </c>
      <c r="BH11" s="76">
        <v>0</v>
      </c>
      <c r="BI11" s="77">
        <v>0</v>
      </c>
      <c r="BJ11" s="76">
        <v>0</v>
      </c>
      <c r="BK11" s="77">
        <v>0</v>
      </c>
      <c r="BL11" s="76">
        <v>0</v>
      </c>
      <c r="BM11" s="77">
        <v>0</v>
      </c>
      <c r="BN11" s="76">
        <v>104.366</v>
      </c>
      <c r="BO11" s="77">
        <v>150.65958262269322</v>
      </c>
      <c r="BP11" s="76">
        <v>0</v>
      </c>
      <c r="BQ11" s="77">
        <v>0</v>
      </c>
      <c r="BR11" s="76">
        <v>1.605</v>
      </c>
      <c r="BS11" s="77">
        <v>1239.8504672897195</v>
      </c>
      <c r="BT11" s="76">
        <v>11.409000000000001</v>
      </c>
      <c r="BU11" s="77">
        <v>1366.0391795950566</v>
      </c>
    </row>
    <row r="12" spans="1:73" ht="12.95" customHeight="1">
      <c r="A12" s="56"/>
      <c r="B12" s="73" t="s">
        <v>50</v>
      </c>
      <c r="C12" s="17">
        <v>4</v>
      </c>
      <c r="D12" s="76">
        <v>0</v>
      </c>
      <c r="E12" s="77">
        <v>0</v>
      </c>
      <c r="F12" s="76">
        <v>0</v>
      </c>
      <c r="G12" s="77">
        <v>0</v>
      </c>
      <c r="H12" s="76">
        <v>0</v>
      </c>
      <c r="I12" s="77">
        <v>0</v>
      </c>
      <c r="J12" s="76">
        <v>0</v>
      </c>
      <c r="K12" s="77">
        <v>0</v>
      </c>
      <c r="L12" s="76">
        <v>0</v>
      </c>
      <c r="M12" s="77">
        <v>0</v>
      </c>
      <c r="N12" s="76">
        <v>0</v>
      </c>
      <c r="O12" s="77">
        <v>0</v>
      </c>
      <c r="P12" s="76">
        <v>0</v>
      </c>
      <c r="Q12" s="77">
        <v>0</v>
      </c>
      <c r="R12" s="76">
        <v>0</v>
      </c>
      <c r="S12" s="77">
        <v>0</v>
      </c>
      <c r="T12" s="76">
        <v>0</v>
      </c>
      <c r="U12" s="77">
        <v>0</v>
      </c>
      <c r="V12" s="76">
        <v>0</v>
      </c>
      <c r="W12" s="77">
        <v>0</v>
      </c>
      <c r="X12" s="76">
        <v>0</v>
      </c>
      <c r="Y12" s="77">
        <v>0</v>
      </c>
      <c r="Z12" s="76">
        <v>0</v>
      </c>
      <c r="AA12" s="77">
        <v>0</v>
      </c>
      <c r="AB12" s="76">
        <v>0</v>
      </c>
      <c r="AC12" s="77">
        <v>0</v>
      </c>
      <c r="AD12" s="76">
        <v>0</v>
      </c>
      <c r="AE12" s="77">
        <v>0</v>
      </c>
      <c r="AF12" s="76">
        <v>0</v>
      </c>
      <c r="AG12" s="77">
        <v>0</v>
      </c>
      <c r="AH12" s="76">
        <v>0</v>
      </c>
      <c r="AI12" s="77">
        <v>0</v>
      </c>
      <c r="AJ12" s="76">
        <v>0</v>
      </c>
      <c r="AK12" s="77">
        <v>0</v>
      </c>
      <c r="AL12" s="76">
        <v>0</v>
      </c>
      <c r="AM12" s="77">
        <v>0</v>
      </c>
      <c r="AN12" s="76">
        <v>0</v>
      </c>
      <c r="AO12" s="77">
        <v>0</v>
      </c>
      <c r="AP12" s="76">
        <v>0</v>
      </c>
      <c r="AQ12" s="77">
        <v>0</v>
      </c>
      <c r="AR12" s="76">
        <v>0</v>
      </c>
      <c r="AS12" s="77">
        <v>0</v>
      </c>
      <c r="AT12" s="76">
        <v>0</v>
      </c>
      <c r="AU12" s="77">
        <v>0</v>
      </c>
      <c r="AV12" s="76">
        <v>211.46100000000001</v>
      </c>
      <c r="AW12" s="77">
        <v>378.53258993384122</v>
      </c>
      <c r="AX12" s="76">
        <v>1056.3869999999999</v>
      </c>
      <c r="AY12" s="77">
        <v>72.584914430033692</v>
      </c>
      <c r="AZ12" s="76">
        <v>0</v>
      </c>
      <c r="BA12" s="77">
        <v>0</v>
      </c>
      <c r="BB12" s="76">
        <v>7.4999999999999997E-2</v>
      </c>
      <c r="BC12" s="77">
        <v>335.52</v>
      </c>
      <c r="BD12" s="76">
        <v>0</v>
      </c>
      <c r="BE12" s="77">
        <v>0</v>
      </c>
      <c r="BF12" s="76">
        <v>0</v>
      </c>
      <c r="BG12" s="77">
        <v>0</v>
      </c>
      <c r="BH12" s="76">
        <v>0</v>
      </c>
      <c r="BI12" s="77">
        <v>0</v>
      </c>
      <c r="BJ12" s="76">
        <v>0</v>
      </c>
      <c r="BK12" s="77">
        <v>0</v>
      </c>
      <c r="BL12" s="76">
        <v>7.0000000000000001E-3</v>
      </c>
      <c r="BM12" s="77">
        <v>162</v>
      </c>
      <c r="BN12" s="76">
        <v>4.4459999999999997</v>
      </c>
      <c r="BO12" s="77">
        <v>274.64687359424198</v>
      </c>
      <c r="BP12" s="76">
        <v>0</v>
      </c>
      <c r="BQ12" s="77">
        <v>0</v>
      </c>
      <c r="BR12" s="76">
        <v>1.58</v>
      </c>
      <c r="BS12" s="77">
        <v>1101.0126582278481</v>
      </c>
      <c r="BT12" s="76">
        <v>0.04</v>
      </c>
      <c r="BU12" s="77">
        <v>521.1</v>
      </c>
    </row>
    <row r="13" spans="1:73" ht="12.95" customHeight="1">
      <c r="A13" s="56"/>
      <c r="B13" s="73" t="s">
        <v>51</v>
      </c>
      <c r="C13" s="17">
        <v>5</v>
      </c>
      <c r="D13" s="76">
        <v>0</v>
      </c>
      <c r="E13" s="77">
        <v>0</v>
      </c>
      <c r="F13" s="76">
        <v>0</v>
      </c>
      <c r="G13" s="77">
        <v>0</v>
      </c>
      <c r="H13" s="76">
        <v>0</v>
      </c>
      <c r="I13" s="77">
        <v>0</v>
      </c>
      <c r="J13" s="76">
        <v>0</v>
      </c>
      <c r="K13" s="77">
        <v>0</v>
      </c>
      <c r="L13" s="76">
        <v>0</v>
      </c>
      <c r="M13" s="77">
        <v>0</v>
      </c>
      <c r="N13" s="76">
        <v>0</v>
      </c>
      <c r="O13" s="77">
        <v>0</v>
      </c>
      <c r="P13" s="76">
        <v>0</v>
      </c>
      <c r="Q13" s="77">
        <v>0</v>
      </c>
      <c r="R13" s="76">
        <v>0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77">
        <v>0</v>
      </c>
      <c r="Z13" s="76">
        <v>0</v>
      </c>
      <c r="AA13" s="77">
        <v>0</v>
      </c>
      <c r="AB13" s="76">
        <v>0</v>
      </c>
      <c r="AC13" s="77">
        <v>0</v>
      </c>
      <c r="AD13" s="76">
        <v>0</v>
      </c>
      <c r="AE13" s="77">
        <v>0</v>
      </c>
      <c r="AF13" s="76">
        <v>0</v>
      </c>
      <c r="AG13" s="77">
        <v>0</v>
      </c>
      <c r="AH13" s="76">
        <v>0</v>
      </c>
      <c r="AI13" s="77">
        <v>0</v>
      </c>
      <c r="AJ13" s="76">
        <v>0</v>
      </c>
      <c r="AK13" s="77">
        <v>0</v>
      </c>
      <c r="AL13" s="76">
        <v>0</v>
      </c>
      <c r="AM13" s="77">
        <v>0</v>
      </c>
      <c r="AN13" s="76">
        <v>0</v>
      </c>
      <c r="AO13" s="77">
        <v>0</v>
      </c>
      <c r="AP13" s="76">
        <v>0</v>
      </c>
      <c r="AQ13" s="77">
        <v>0</v>
      </c>
      <c r="AR13" s="76">
        <v>0</v>
      </c>
      <c r="AS13" s="77">
        <v>0</v>
      </c>
      <c r="AT13" s="76">
        <v>0</v>
      </c>
      <c r="AU13" s="77">
        <v>0</v>
      </c>
      <c r="AV13" s="76">
        <v>1766.722</v>
      </c>
      <c r="AW13" s="77">
        <v>402.93098518046418</v>
      </c>
      <c r="AX13" s="76">
        <v>130.33099999999999</v>
      </c>
      <c r="AY13" s="77">
        <v>142.17503126654441</v>
      </c>
      <c r="AZ13" s="76">
        <v>0</v>
      </c>
      <c r="BA13" s="77">
        <v>0</v>
      </c>
      <c r="BB13" s="76">
        <v>53.774000000000001</v>
      </c>
      <c r="BC13" s="77">
        <v>432.25748502994014</v>
      </c>
      <c r="BD13" s="76">
        <v>0</v>
      </c>
      <c r="BE13" s="77">
        <v>0</v>
      </c>
      <c r="BF13" s="76">
        <v>0</v>
      </c>
      <c r="BG13" s="77">
        <v>0</v>
      </c>
      <c r="BH13" s="76">
        <v>0</v>
      </c>
      <c r="BI13" s="77">
        <v>0</v>
      </c>
      <c r="BJ13" s="76">
        <v>0</v>
      </c>
      <c r="BK13" s="77">
        <v>0</v>
      </c>
      <c r="BL13" s="76">
        <v>0</v>
      </c>
      <c r="BM13" s="77">
        <v>0</v>
      </c>
      <c r="BN13" s="76">
        <v>82.364999999999995</v>
      </c>
      <c r="BO13" s="77">
        <v>167.29751714927457</v>
      </c>
      <c r="BP13" s="76">
        <v>0</v>
      </c>
      <c r="BQ13" s="77">
        <v>0</v>
      </c>
      <c r="BR13" s="76">
        <v>0</v>
      </c>
      <c r="BS13" s="77">
        <v>0</v>
      </c>
      <c r="BT13" s="76">
        <v>11.537000000000001</v>
      </c>
      <c r="BU13" s="77">
        <v>693.41743954234209</v>
      </c>
    </row>
    <row r="14" spans="1:73" ht="12.95" customHeight="1">
      <c r="A14" s="56"/>
      <c r="B14" s="73" t="s">
        <v>52</v>
      </c>
      <c r="C14" s="17">
        <v>6</v>
      </c>
      <c r="D14" s="76">
        <v>0</v>
      </c>
      <c r="E14" s="77">
        <v>0</v>
      </c>
      <c r="F14" s="76">
        <v>0</v>
      </c>
      <c r="G14" s="77">
        <v>0</v>
      </c>
      <c r="H14" s="76">
        <v>0</v>
      </c>
      <c r="I14" s="77">
        <v>0</v>
      </c>
      <c r="J14" s="76">
        <v>0</v>
      </c>
      <c r="K14" s="77">
        <v>0</v>
      </c>
      <c r="L14" s="76">
        <v>0</v>
      </c>
      <c r="M14" s="77">
        <v>0</v>
      </c>
      <c r="N14" s="76">
        <v>0</v>
      </c>
      <c r="O14" s="77">
        <v>0</v>
      </c>
      <c r="P14" s="76">
        <v>0</v>
      </c>
      <c r="Q14" s="77">
        <v>0</v>
      </c>
      <c r="R14" s="76">
        <v>0</v>
      </c>
      <c r="S14" s="77">
        <v>0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77">
        <v>0</v>
      </c>
      <c r="Z14" s="76">
        <v>0</v>
      </c>
      <c r="AA14" s="77">
        <v>0</v>
      </c>
      <c r="AB14" s="76">
        <v>0</v>
      </c>
      <c r="AC14" s="77">
        <v>0</v>
      </c>
      <c r="AD14" s="76">
        <v>0</v>
      </c>
      <c r="AE14" s="77">
        <v>0</v>
      </c>
      <c r="AF14" s="76">
        <v>0</v>
      </c>
      <c r="AG14" s="77">
        <v>0</v>
      </c>
      <c r="AH14" s="76">
        <v>0</v>
      </c>
      <c r="AI14" s="77">
        <v>0</v>
      </c>
      <c r="AJ14" s="76">
        <v>0</v>
      </c>
      <c r="AK14" s="77">
        <v>0</v>
      </c>
      <c r="AL14" s="76">
        <v>0</v>
      </c>
      <c r="AM14" s="77">
        <v>0</v>
      </c>
      <c r="AN14" s="76">
        <v>0</v>
      </c>
      <c r="AO14" s="77">
        <v>0</v>
      </c>
      <c r="AP14" s="76">
        <v>0</v>
      </c>
      <c r="AQ14" s="77">
        <v>0</v>
      </c>
      <c r="AR14" s="76">
        <v>0</v>
      </c>
      <c r="AS14" s="77">
        <v>0</v>
      </c>
      <c r="AT14" s="76">
        <v>0</v>
      </c>
      <c r="AU14" s="77">
        <v>0</v>
      </c>
      <c r="AV14" s="76">
        <v>30.263000000000002</v>
      </c>
      <c r="AW14" s="77">
        <v>374.29567458612826</v>
      </c>
      <c r="AX14" s="76">
        <v>1.349</v>
      </c>
      <c r="AY14" s="77">
        <v>28.149740548554483</v>
      </c>
      <c r="AZ14" s="76">
        <v>0</v>
      </c>
      <c r="BA14" s="77">
        <v>0</v>
      </c>
      <c r="BB14" s="76">
        <v>1.4890000000000001</v>
      </c>
      <c r="BC14" s="77">
        <v>29.077904633982541</v>
      </c>
      <c r="BD14" s="76">
        <v>0</v>
      </c>
      <c r="BE14" s="77">
        <v>0</v>
      </c>
      <c r="BF14" s="76">
        <v>0</v>
      </c>
      <c r="BG14" s="77">
        <v>0</v>
      </c>
      <c r="BH14" s="76">
        <v>0</v>
      </c>
      <c r="BI14" s="77">
        <v>0</v>
      </c>
      <c r="BJ14" s="76">
        <v>0</v>
      </c>
      <c r="BK14" s="77">
        <v>0</v>
      </c>
      <c r="BL14" s="76">
        <v>0</v>
      </c>
      <c r="BM14" s="77">
        <v>0</v>
      </c>
      <c r="BN14" s="76">
        <v>233.58099999999999</v>
      </c>
      <c r="BO14" s="77">
        <v>164.05558243179027</v>
      </c>
      <c r="BP14" s="76">
        <v>0</v>
      </c>
      <c r="BQ14" s="77">
        <v>0</v>
      </c>
      <c r="BR14" s="76">
        <v>0</v>
      </c>
      <c r="BS14" s="77">
        <v>0</v>
      </c>
      <c r="BT14" s="76">
        <v>1.298</v>
      </c>
      <c r="BU14" s="77">
        <v>745.96302003081666</v>
      </c>
    </row>
    <row r="15" spans="1:73" ht="12.95" customHeight="1">
      <c r="A15" s="56"/>
      <c r="C15" s="78"/>
      <c r="D15" s="76"/>
      <c r="E15" s="77"/>
      <c r="F15" s="76"/>
      <c r="G15" s="77"/>
      <c r="H15" s="76"/>
      <c r="I15" s="77"/>
      <c r="J15" s="76"/>
      <c r="K15" s="77"/>
      <c r="L15" s="76"/>
      <c r="M15" s="77"/>
      <c r="N15" s="76"/>
      <c r="O15" s="77"/>
      <c r="P15" s="76"/>
      <c r="Q15" s="77"/>
      <c r="R15" s="76"/>
      <c r="S15" s="77"/>
      <c r="T15" s="76"/>
      <c r="U15" s="77"/>
      <c r="V15" s="76"/>
      <c r="W15" s="77"/>
      <c r="X15" s="76"/>
      <c r="Y15" s="77"/>
      <c r="Z15" s="76"/>
      <c r="AA15" s="77"/>
      <c r="AB15" s="76"/>
      <c r="AC15" s="77"/>
      <c r="AD15" s="76"/>
      <c r="AE15" s="77"/>
      <c r="AF15" s="76"/>
      <c r="AG15" s="77"/>
      <c r="AH15" s="76"/>
      <c r="AI15" s="77"/>
      <c r="AJ15" s="76"/>
      <c r="AK15" s="77"/>
      <c r="AL15" s="76"/>
      <c r="AM15" s="77"/>
      <c r="AN15" s="76"/>
      <c r="AO15" s="77"/>
      <c r="AP15" s="76"/>
      <c r="AQ15" s="77"/>
      <c r="AR15" s="76"/>
      <c r="AS15" s="77"/>
      <c r="AT15" s="76"/>
      <c r="AU15" s="77"/>
      <c r="AV15" s="76"/>
      <c r="AW15" s="77"/>
      <c r="AX15" s="76"/>
      <c r="AY15" s="77"/>
      <c r="AZ15" s="76"/>
      <c r="BA15" s="77"/>
      <c r="BB15" s="76"/>
      <c r="BC15" s="77"/>
      <c r="BD15" s="76"/>
      <c r="BE15" s="77"/>
      <c r="BF15" s="76"/>
      <c r="BG15" s="77"/>
      <c r="BH15" s="76"/>
      <c r="BI15" s="77"/>
      <c r="BJ15" s="76"/>
      <c r="BK15" s="77"/>
      <c r="BL15" s="76"/>
      <c r="BM15" s="77"/>
      <c r="BN15" s="76"/>
      <c r="BO15" s="77"/>
      <c r="BP15" s="76"/>
      <c r="BQ15" s="77"/>
      <c r="BR15" s="76"/>
      <c r="BS15" s="77"/>
      <c r="BT15" s="76"/>
      <c r="BU15" s="77"/>
    </row>
    <row r="16" spans="1:73" ht="12.95" customHeight="1">
      <c r="A16" s="56"/>
      <c r="B16" s="73" t="s">
        <v>53</v>
      </c>
      <c r="C16" s="17">
        <v>7</v>
      </c>
      <c r="D16" s="76">
        <v>0</v>
      </c>
      <c r="E16" s="77">
        <v>0</v>
      </c>
      <c r="F16" s="76">
        <v>0</v>
      </c>
      <c r="G16" s="77">
        <v>0</v>
      </c>
      <c r="H16" s="76">
        <v>0</v>
      </c>
      <c r="I16" s="77">
        <v>0</v>
      </c>
      <c r="J16" s="76">
        <v>0</v>
      </c>
      <c r="K16" s="77">
        <v>0</v>
      </c>
      <c r="L16" s="76">
        <v>0</v>
      </c>
      <c r="M16" s="77">
        <v>0</v>
      </c>
      <c r="N16" s="76">
        <v>0</v>
      </c>
      <c r="O16" s="77">
        <v>0</v>
      </c>
      <c r="P16" s="76">
        <v>0</v>
      </c>
      <c r="Q16" s="77">
        <v>0</v>
      </c>
      <c r="R16" s="76">
        <v>0</v>
      </c>
      <c r="S16" s="77">
        <v>0</v>
      </c>
      <c r="T16" s="76">
        <v>0</v>
      </c>
      <c r="U16" s="77">
        <v>0</v>
      </c>
      <c r="V16" s="76">
        <v>0</v>
      </c>
      <c r="W16" s="77">
        <v>0</v>
      </c>
      <c r="X16" s="76">
        <v>0</v>
      </c>
      <c r="Y16" s="77">
        <v>0</v>
      </c>
      <c r="Z16" s="76">
        <v>0</v>
      </c>
      <c r="AA16" s="77">
        <v>0</v>
      </c>
      <c r="AB16" s="76">
        <v>0</v>
      </c>
      <c r="AC16" s="77">
        <v>0</v>
      </c>
      <c r="AD16" s="76">
        <v>0</v>
      </c>
      <c r="AE16" s="77">
        <v>0</v>
      </c>
      <c r="AF16" s="76">
        <v>0</v>
      </c>
      <c r="AG16" s="77">
        <v>0</v>
      </c>
      <c r="AH16" s="76">
        <v>0</v>
      </c>
      <c r="AI16" s="77">
        <v>0</v>
      </c>
      <c r="AJ16" s="76">
        <v>0</v>
      </c>
      <c r="AK16" s="77">
        <v>0</v>
      </c>
      <c r="AL16" s="76">
        <v>0</v>
      </c>
      <c r="AM16" s="77">
        <v>0</v>
      </c>
      <c r="AN16" s="76">
        <v>0</v>
      </c>
      <c r="AO16" s="77">
        <v>0</v>
      </c>
      <c r="AP16" s="76">
        <v>0</v>
      </c>
      <c r="AQ16" s="77">
        <v>0</v>
      </c>
      <c r="AR16" s="76">
        <v>0</v>
      </c>
      <c r="AS16" s="77">
        <v>0</v>
      </c>
      <c r="AT16" s="76">
        <v>0</v>
      </c>
      <c r="AU16" s="77">
        <v>0</v>
      </c>
      <c r="AV16" s="76">
        <v>17.364999999999998</v>
      </c>
      <c r="AW16" s="77">
        <v>414.18790670889723</v>
      </c>
      <c r="AX16" s="76">
        <v>0.47699999999999998</v>
      </c>
      <c r="AY16" s="77">
        <v>51.825995807127882</v>
      </c>
      <c r="AZ16" s="76">
        <v>0</v>
      </c>
      <c r="BA16" s="77">
        <v>0</v>
      </c>
      <c r="BB16" s="76">
        <v>2.5999999999999999E-2</v>
      </c>
      <c r="BC16" s="77">
        <v>76.769230769230774</v>
      </c>
      <c r="BD16" s="76">
        <v>0</v>
      </c>
      <c r="BE16" s="77">
        <v>0</v>
      </c>
      <c r="BF16" s="76">
        <v>0</v>
      </c>
      <c r="BG16" s="77">
        <v>0</v>
      </c>
      <c r="BH16" s="76">
        <v>0</v>
      </c>
      <c r="BI16" s="77">
        <v>0</v>
      </c>
      <c r="BJ16" s="76">
        <v>0</v>
      </c>
      <c r="BK16" s="77">
        <v>0</v>
      </c>
      <c r="BL16" s="76">
        <v>0</v>
      </c>
      <c r="BM16" s="77">
        <v>0</v>
      </c>
      <c r="BN16" s="76">
        <v>98.247</v>
      </c>
      <c r="BO16" s="77">
        <v>175.32236098812177</v>
      </c>
      <c r="BP16" s="76">
        <v>0</v>
      </c>
      <c r="BQ16" s="77">
        <v>0</v>
      </c>
      <c r="BR16" s="76">
        <v>0</v>
      </c>
      <c r="BS16" s="77">
        <v>0</v>
      </c>
      <c r="BT16" s="76">
        <v>0.16600000000000001</v>
      </c>
      <c r="BU16" s="77">
        <v>608.96385542168673</v>
      </c>
    </row>
    <row r="17" spans="1:73" ht="12.95" customHeight="1">
      <c r="A17" s="56"/>
      <c r="B17" s="73" t="s">
        <v>54</v>
      </c>
      <c r="C17" s="17">
        <v>8</v>
      </c>
      <c r="D17" s="76">
        <v>0</v>
      </c>
      <c r="E17" s="77">
        <v>0</v>
      </c>
      <c r="F17" s="76">
        <v>0</v>
      </c>
      <c r="G17" s="77">
        <v>0</v>
      </c>
      <c r="H17" s="76">
        <v>0</v>
      </c>
      <c r="I17" s="77">
        <v>0</v>
      </c>
      <c r="J17" s="76">
        <v>0</v>
      </c>
      <c r="K17" s="77">
        <v>0</v>
      </c>
      <c r="L17" s="76">
        <v>0</v>
      </c>
      <c r="M17" s="77">
        <v>0</v>
      </c>
      <c r="N17" s="76">
        <v>0</v>
      </c>
      <c r="O17" s="77">
        <v>0</v>
      </c>
      <c r="P17" s="76">
        <v>0</v>
      </c>
      <c r="Q17" s="77">
        <v>0</v>
      </c>
      <c r="R17" s="76">
        <v>0</v>
      </c>
      <c r="S17" s="77">
        <v>0</v>
      </c>
      <c r="T17" s="76">
        <v>0</v>
      </c>
      <c r="U17" s="77">
        <v>0</v>
      </c>
      <c r="V17" s="76">
        <v>0</v>
      </c>
      <c r="W17" s="77">
        <v>0</v>
      </c>
      <c r="X17" s="76">
        <v>0</v>
      </c>
      <c r="Y17" s="77">
        <v>0</v>
      </c>
      <c r="Z17" s="76">
        <v>0</v>
      </c>
      <c r="AA17" s="77">
        <v>0</v>
      </c>
      <c r="AB17" s="76">
        <v>0</v>
      </c>
      <c r="AC17" s="77">
        <v>0</v>
      </c>
      <c r="AD17" s="76">
        <v>0</v>
      </c>
      <c r="AE17" s="77">
        <v>0</v>
      </c>
      <c r="AF17" s="76">
        <v>0</v>
      </c>
      <c r="AG17" s="77">
        <v>0</v>
      </c>
      <c r="AH17" s="76">
        <v>0</v>
      </c>
      <c r="AI17" s="77">
        <v>0</v>
      </c>
      <c r="AJ17" s="76">
        <v>0</v>
      </c>
      <c r="AK17" s="77">
        <v>0</v>
      </c>
      <c r="AL17" s="76">
        <v>0</v>
      </c>
      <c r="AM17" s="77">
        <v>0</v>
      </c>
      <c r="AN17" s="76">
        <v>0</v>
      </c>
      <c r="AO17" s="77">
        <v>0</v>
      </c>
      <c r="AP17" s="76">
        <v>0</v>
      </c>
      <c r="AQ17" s="77">
        <v>0</v>
      </c>
      <c r="AR17" s="76">
        <v>0</v>
      </c>
      <c r="AS17" s="77">
        <v>0</v>
      </c>
      <c r="AT17" s="76">
        <v>0</v>
      </c>
      <c r="AU17" s="77">
        <v>0</v>
      </c>
      <c r="AV17" s="76">
        <v>365.90800000000002</v>
      </c>
      <c r="AW17" s="77">
        <v>416.23818282191149</v>
      </c>
      <c r="AX17" s="76">
        <v>1052.627</v>
      </c>
      <c r="AY17" s="77">
        <v>72.200207670903367</v>
      </c>
      <c r="AZ17" s="76">
        <v>0</v>
      </c>
      <c r="BA17" s="77">
        <v>0</v>
      </c>
      <c r="BB17" s="76">
        <v>2.4E-2</v>
      </c>
      <c r="BC17" s="77">
        <v>420.75</v>
      </c>
      <c r="BD17" s="76">
        <v>0</v>
      </c>
      <c r="BE17" s="77">
        <v>0</v>
      </c>
      <c r="BF17" s="76">
        <v>0</v>
      </c>
      <c r="BG17" s="77">
        <v>0</v>
      </c>
      <c r="BH17" s="76">
        <v>0</v>
      </c>
      <c r="BI17" s="77">
        <v>0</v>
      </c>
      <c r="BJ17" s="76">
        <v>0</v>
      </c>
      <c r="BK17" s="77">
        <v>0</v>
      </c>
      <c r="BL17" s="76">
        <v>0</v>
      </c>
      <c r="BM17" s="77">
        <v>0</v>
      </c>
      <c r="BN17" s="76">
        <v>38.968000000000004</v>
      </c>
      <c r="BO17" s="77">
        <v>262.77081194826525</v>
      </c>
      <c r="BP17" s="76">
        <v>0</v>
      </c>
      <c r="BQ17" s="77">
        <v>0</v>
      </c>
      <c r="BR17" s="76">
        <v>0</v>
      </c>
      <c r="BS17" s="77">
        <v>0</v>
      </c>
      <c r="BT17" s="76">
        <v>5.8129999999999997</v>
      </c>
      <c r="BU17" s="77">
        <v>883.70841217959742</v>
      </c>
    </row>
    <row r="18" spans="1:73" ht="12.95" customHeight="1">
      <c r="A18" s="56"/>
      <c r="B18" s="73" t="s">
        <v>55</v>
      </c>
      <c r="C18" s="17">
        <v>9</v>
      </c>
      <c r="D18" s="76">
        <v>0</v>
      </c>
      <c r="E18" s="77">
        <v>0</v>
      </c>
      <c r="F18" s="76">
        <v>0</v>
      </c>
      <c r="G18" s="77">
        <v>0</v>
      </c>
      <c r="H18" s="76">
        <v>0</v>
      </c>
      <c r="I18" s="77">
        <v>0</v>
      </c>
      <c r="J18" s="76">
        <v>0</v>
      </c>
      <c r="K18" s="77">
        <v>0</v>
      </c>
      <c r="L18" s="76">
        <v>0</v>
      </c>
      <c r="M18" s="77">
        <v>0</v>
      </c>
      <c r="N18" s="76">
        <v>0</v>
      </c>
      <c r="O18" s="77">
        <v>0</v>
      </c>
      <c r="P18" s="76">
        <v>0</v>
      </c>
      <c r="Q18" s="77">
        <v>0</v>
      </c>
      <c r="R18" s="76">
        <v>0</v>
      </c>
      <c r="S18" s="77">
        <v>0</v>
      </c>
      <c r="T18" s="76">
        <v>0</v>
      </c>
      <c r="U18" s="77">
        <v>0</v>
      </c>
      <c r="V18" s="76">
        <v>0</v>
      </c>
      <c r="W18" s="77">
        <v>0</v>
      </c>
      <c r="X18" s="76">
        <v>0</v>
      </c>
      <c r="Y18" s="77">
        <v>0</v>
      </c>
      <c r="Z18" s="76">
        <v>0</v>
      </c>
      <c r="AA18" s="77">
        <v>0</v>
      </c>
      <c r="AB18" s="76">
        <v>0</v>
      </c>
      <c r="AC18" s="77">
        <v>0</v>
      </c>
      <c r="AD18" s="76">
        <v>0</v>
      </c>
      <c r="AE18" s="77">
        <v>0</v>
      </c>
      <c r="AF18" s="76">
        <v>0</v>
      </c>
      <c r="AG18" s="77">
        <v>0</v>
      </c>
      <c r="AH18" s="76">
        <v>0</v>
      </c>
      <c r="AI18" s="77">
        <v>0</v>
      </c>
      <c r="AJ18" s="76">
        <v>0</v>
      </c>
      <c r="AK18" s="77">
        <v>0</v>
      </c>
      <c r="AL18" s="76">
        <v>0</v>
      </c>
      <c r="AM18" s="77">
        <v>0</v>
      </c>
      <c r="AN18" s="76">
        <v>0</v>
      </c>
      <c r="AO18" s="77">
        <v>0</v>
      </c>
      <c r="AP18" s="76">
        <v>0</v>
      </c>
      <c r="AQ18" s="77">
        <v>0</v>
      </c>
      <c r="AR18" s="76">
        <v>0</v>
      </c>
      <c r="AS18" s="77">
        <v>0</v>
      </c>
      <c r="AT18" s="76">
        <v>0</v>
      </c>
      <c r="AU18" s="77">
        <v>0</v>
      </c>
      <c r="AV18" s="76">
        <v>0</v>
      </c>
      <c r="AW18" s="77">
        <v>0</v>
      </c>
      <c r="AX18" s="76">
        <v>0</v>
      </c>
      <c r="AY18" s="77">
        <v>0</v>
      </c>
      <c r="AZ18" s="76">
        <v>0</v>
      </c>
      <c r="BA18" s="77">
        <v>0</v>
      </c>
      <c r="BB18" s="76">
        <v>0</v>
      </c>
      <c r="BC18" s="77">
        <v>0</v>
      </c>
      <c r="BD18" s="76">
        <v>0</v>
      </c>
      <c r="BE18" s="77">
        <v>0</v>
      </c>
      <c r="BF18" s="76">
        <v>0</v>
      </c>
      <c r="BG18" s="77">
        <v>0</v>
      </c>
      <c r="BH18" s="76">
        <v>0</v>
      </c>
      <c r="BI18" s="77">
        <v>0</v>
      </c>
      <c r="BJ18" s="76">
        <v>0</v>
      </c>
      <c r="BK18" s="77">
        <v>0</v>
      </c>
      <c r="BL18" s="76">
        <v>0</v>
      </c>
      <c r="BM18" s="77">
        <v>0</v>
      </c>
      <c r="BN18" s="76">
        <v>0</v>
      </c>
      <c r="BO18" s="77">
        <v>0</v>
      </c>
      <c r="BP18" s="76">
        <v>0</v>
      </c>
      <c r="BQ18" s="77">
        <v>0</v>
      </c>
      <c r="BR18" s="76">
        <v>0</v>
      </c>
      <c r="BS18" s="77">
        <v>0</v>
      </c>
      <c r="BT18" s="76">
        <v>0</v>
      </c>
      <c r="BU18" s="77">
        <v>0</v>
      </c>
    </row>
    <row r="19" spans="1:73" ht="12.95" customHeight="1">
      <c r="A19" s="56"/>
      <c r="B19" s="73" t="s">
        <v>56</v>
      </c>
      <c r="C19" s="17">
        <v>10</v>
      </c>
      <c r="D19" s="76">
        <v>0</v>
      </c>
      <c r="E19" s="77">
        <v>0</v>
      </c>
      <c r="F19" s="76">
        <v>0</v>
      </c>
      <c r="G19" s="77">
        <v>0</v>
      </c>
      <c r="H19" s="76">
        <v>0</v>
      </c>
      <c r="I19" s="77">
        <v>0</v>
      </c>
      <c r="J19" s="76">
        <v>0</v>
      </c>
      <c r="K19" s="77">
        <v>0</v>
      </c>
      <c r="L19" s="76">
        <v>0</v>
      </c>
      <c r="M19" s="77">
        <v>0</v>
      </c>
      <c r="N19" s="76">
        <v>0</v>
      </c>
      <c r="O19" s="77">
        <v>0</v>
      </c>
      <c r="P19" s="76">
        <v>0</v>
      </c>
      <c r="Q19" s="77">
        <v>0</v>
      </c>
      <c r="R19" s="76">
        <v>0</v>
      </c>
      <c r="S19" s="77">
        <v>0</v>
      </c>
      <c r="T19" s="76">
        <v>0</v>
      </c>
      <c r="U19" s="77">
        <v>0</v>
      </c>
      <c r="V19" s="76">
        <v>0</v>
      </c>
      <c r="W19" s="77">
        <v>0</v>
      </c>
      <c r="X19" s="76">
        <v>0</v>
      </c>
      <c r="Y19" s="77">
        <v>0</v>
      </c>
      <c r="Z19" s="76">
        <v>0</v>
      </c>
      <c r="AA19" s="77">
        <v>0</v>
      </c>
      <c r="AB19" s="76">
        <v>0</v>
      </c>
      <c r="AC19" s="77">
        <v>0</v>
      </c>
      <c r="AD19" s="76">
        <v>0</v>
      </c>
      <c r="AE19" s="77">
        <v>0</v>
      </c>
      <c r="AF19" s="76">
        <v>0</v>
      </c>
      <c r="AG19" s="77">
        <v>0</v>
      </c>
      <c r="AH19" s="76">
        <v>2.5999999999999999E-2</v>
      </c>
      <c r="AI19" s="77">
        <v>203.53846153846155</v>
      </c>
      <c r="AJ19" s="76">
        <v>0</v>
      </c>
      <c r="AK19" s="77">
        <v>0</v>
      </c>
      <c r="AL19" s="76">
        <v>0</v>
      </c>
      <c r="AM19" s="77">
        <v>0</v>
      </c>
      <c r="AN19" s="76">
        <v>0</v>
      </c>
      <c r="AO19" s="77">
        <v>0</v>
      </c>
      <c r="AP19" s="76">
        <v>0</v>
      </c>
      <c r="AQ19" s="77">
        <v>0</v>
      </c>
      <c r="AR19" s="76">
        <v>3.2000000000000001E-2</v>
      </c>
      <c r="AS19" s="77">
        <v>205.875</v>
      </c>
      <c r="AT19" s="76">
        <v>0</v>
      </c>
      <c r="AU19" s="77">
        <v>0</v>
      </c>
      <c r="AV19" s="76">
        <v>79.739999999999995</v>
      </c>
      <c r="AW19" s="77">
        <v>314.28487584650111</v>
      </c>
      <c r="AX19" s="76">
        <v>1217.43</v>
      </c>
      <c r="AY19" s="77">
        <v>64.831269970347364</v>
      </c>
      <c r="AZ19" s="76">
        <v>0</v>
      </c>
      <c r="BA19" s="77">
        <v>0</v>
      </c>
      <c r="BB19" s="76">
        <v>957.803</v>
      </c>
      <c r="BC19" s="77">
        <v>166.60345707833449</v>
      </c>
      <c r="BD19" s="76">
        <v>0</v>
      </c>
      <c r="BE19" s="77">
        <v>0</v>
      </c>
      <c r="BF19" s="76">
        <v>0</v>
      </c>
      <c r="BG19" s="77">
        <v>0</v>
      </c>
      <c r="BH19" s="76">
        <v>0</v>
      </c>
      <c r="BI19" s="77">
        <v>0</v>
      </c>
      <c r="BJ19" s="76">
        <v>0</v>
      </c>
      <c r="BK19" s="77">
        <v>0</v>
      </c>
      <c r="BL19" s="76">
        <v>7.899</v>
      </c>
      <c r="BM19" s="77">
        <v>411.10457019875935</v>
      </c>
      <c r="BN19" s="76">
        <v>84.102999999999994</v>
      </c>
      <c r="BO19" s="77">
        <v>103.44471659750543</v>
      </c>
      <c r="BP19" s="76">
        <v>0</v>
      </c>
      <c r="BQ19" s="77">
        <v>0</v>
      </c>
      <c r="BR19" s="76">
        <v>0</v>
      </c>
      <c r="BS19" s="77">
        <v>0</v>
      </c>
      <c r="BT19" s="76">
        <v>21.548999999999999</v>
      </c>
      <c r="BU19" s="77">
        <v>884.66819806023489</v>
      </c>
    </row>
    <row r="20" spans="1:73" ht="12.95" customHeight="1">
      <c r="A20" s="56"/>
      <c r="B20" s="73" t="s">
        <v>57</v>
      </c>
      <c r="C20" s="17">
        <v>11</v>
      </c>
      <c r="D20" s="76">
        <v>0</v>
      </c>
      <c r="E20" s="77">
        <v>0</v>
      </c>
      <c r="F20" s="76">
        <v>0</v>
      </c>
      <c r="G20" s="77">
        <v>0</v>
      </c>
      <c r="H20" s="76">
        <v>0</v>
      </c>
      <c r="I20" s="77">
        <v>0</v>
      </c>
      <c r="J20" s="76">
        <v>0</v>
      </c>
      <c r="K20" s="77">
        <v>0</v>
      </c>
      <c r="L20" s="76">
        <v>0</v>
      </c>
      <c r="M20" s="77">
        <v>0</v>
      </c>
      <c r="N20" s="76">
        <v>0</v>
      </c>
      <c r="O20" s="77">
        <v>0</v>
      </c>
      <c r="P20" s="76">
        <v>0</v>
      </c>
      <c r="Q20" s="77">
        <v>0</v>
      </c>
      <c r="R20" s="76">
        <v>0</v>
      </c>
      <c r="S20" s="77">
        <v>0</v>
      </c>
      <c r="T20" s="76">
        <v>0</v>
      </c>
      <c r="U20" s="77">
        <v>0</v>
      </c>
      <c r="V20" s="76">
        <v>0</v>
      </c>
      <c r="W20" s="77">
        <v>0</v>
      </c>
      <c r="X20" s="76">
        <v>0</v>
      </c>
      <c r="Y20" s="77">
        <v>0</v>
      </c>
      <c r="Z20" s="76">
        <v>0</v>
      </c>
      <c r="AA20" s="77">
        <v>0</v>
      </c>
      <c r="AB20" s="76">
        <v>0</v>
      </c>
      <c r="AC20" s="77">
        <v>0</v>
      </c>
      <c r="AD20" s="76">
        <v>0</v>
      </c>
      <c r="AE20" s="77">
        <v>0</v>
      </c>
      <c r="AF20" s="76">
        <v>0</v>
      </c>
      <c r="AG20" s="77">
        <v>0</v>
      </c>
      <c r="AH20" s="76">
        <v>0.13</v>
      </c>
      <c r="AI20" s="77">
        <v>117</v>
      </c>
      <c r="AJ20" s="76">
        <v>0</v>
      </c>
      <c r="AK20" s="77">
        <v>0</v>
      </c>
      <c r="AL20" s="76">
        <v>0</v>
      </c>
      <c r="AM20" s="77">
        <v>0</v>
      </c>
      <c r="AN20" s="76">
        <v>0</v>
      </c>
      <c r="AO20" s="77">
        <v>0</v>
      </c>
      <c r="AP20" s="76">
        <v>0</v>
      </c>
      <c r="AQ20" s="77">
        <v>0</v>
      </c>
      <c r="AR20" s="76">
        <v>15</v>
      </c>
      <c r="AS20" s="77">
        <v>92.4</v>
      </c>
      <c r="AT20" s="76">
        <v>0</v>
      </c>
      <c r="AU20" s="77">
        <v>0</v>
      </c>
      <c r="AV20" s="76">
        <v>77</v>
      </c>
      <c r="AW20" s="77">
        <v>530.66233766233768</v>
      </c>
      <c r="AX20" s="76">
        <v>902</v>
      </c>
      <c r="AY20" s="77">
        <v>106.84478935698448</v>
      </c>
      <c r="AZ20" s="76">
        <v>0</v>
      </c>
      <c r="BA20" s="77">
        <v>0</v>
      </c>
      <c r="BB20" s="76">
        <v>1</v>
      </c>
      <c r="BC20" s="77">
        <v>356</v>
      </c>
      <c r="BD20" s="76">
        <v>0.26600000000000001</v>
      </c>
      <c r="BE20" s="77">
        <v>555</v>
      </c>
      <c r="BF20" s="76">
        <v>1</v>
      </c>
      <c r="BG20" s="77">
        <v>1965</v>
      </c>
      <c r="BH20" s="76">
        <v>0</v>
      </c>
      <c r="BI20" s="77">
        <v>0</v>
      </c>
      <c r="BJ20" s="76">
        <v>0</v>
      </c>
      <c r="BK20" s="77">
        <v>0</v>
      </c>
      <c r="BL20" s="76">
        <v>1</v>
      </c>
      <c r="BM20" s="77">
        <v>292</v>
      </c>
      <c r="BN20" s="76">
        <v>88</v>
      </c>
      <c r="BO20" s="77">
        <v>266.13636363636363</v>
      </c>
      <c r="BP20" s="76">
        <v>0</v>
      </c>
      <c r="BQ20" s="77">
        <v>0</v>
      </c>
      <c r="BR20" s="76">
        <v>0</v>
      </c>
      <c r="BS20" s="77">
        <v>0</v>
      </c>
      <c r="BT20" s="76">
        <v>8</v>
      </c>
      <c r="BU20" s="77">
        <v>696.625</v>
      </c>
    </row>
    <row r="21" spans="1:73" ht="12.95" customHeight="1">
      <c r="A21" s="56"/>
      <c r="C21" s="78"/>
      <c r="D21" s="76"/>
      <c r="E21" s="77"/>
      <c r="F21" s="76"/>
      <c r="G21" s="77"/>
      <c r="H21" s="76"/>
      <c r="I21" s="77"/>
      <c r="J21" s="76"/>
      <c r="K21" s="77"/>
      <c r="L21" s="76"/>
      <c r="M21" s="77"/>
      <c r="N21" s="76"/>
      <c r="O21" s="77"/>
      <c r="P21" s="76"/>
      <c r="Q21" s="77"/>
      <c r="R21" s="76"/>
      <c r="S21" s="77"/>
      <c r="T21" s="76"/>
      <c r="U21" s="77"/>
      <c r="V21" s="76"/>
      <c r="W21" s="77"/>
      <c r="X21" s="76"/>
      <c r="Y21" s="77"/>
      <c r="Z21" s="76"/>
      <c r="AA21" s="77"/>
      <c r="AB21" s="76"/>
      <c r="AC21" s="77"/>
      <c r="AD21" s="76"/>
      <c r="AE21" s="77"/>
      <c r="AF21" s="76"/>
      <c r="AG21" s="77"/>
      <c r="AH21" s="76"/>
      <c r="AI21" s="77"/>
      <c r="AJ21" s="76"/>
      <c r="AK21" s="77"/>
      <c r="AL21" s="76"/>
      <c r="AM21" s="77"/>
      <c r="AN21" s="76"/>
      <c r="AO21" s="77"/>
      <c r="AP21" s="76"/>
      <c r="AQ21" s="77"/>
      <c r="AR21" s="76"/>
      <c r="AS21" s="77"/>
      <c r="AT21" s="76"/>
      <c r="AU21" s="77"/>
      <c r="AV21" s="76"/>
      <c r="AW21" s="77"/>
      <c r="AX21" s="76"/>
      <c r="AY21" s="77"/>
      <c r="AZ21" s="76"/>
      <c r="BA21" s="77"/>
      <c r="BB21" s="76"/>
      <c r="BC21" s="77"/>
      <c r="BD21" s="76"/>
      <c r="BE21" s="77"/>
      <c r="BF21" s="76"/>
      <c r="BG21" s="77"/>
      <c r="BH21" s="76"/>
      <c r="BI21" s="77"/>
      <c r="BJ21" s="76"/>
      <c r="BK21" s="77"/>
      <c r="BL21" s="76"/>
      <c r="BM21" s="77"/>
      <c r="BN21" s="76"/>
      <c r="BO21" s="77"/>
      <c r="BP21" s="76"/>
      <c r="BQ21" s="77"/>
      <c r="BR21" s="76"/>
      <c r="BS21" s="77"/>
      <c r="BT21" s="76"/>
      <c r="BU21" s="77"/>
    </row>
    <row r="22" spans="1:73" ht="12.95" customHeight="1">
      <c r="A22" s="56"/>
      <c r="B22" s="73" t="s">
        <v>58</v>
      </c>
      <c r="C22" s="17">
        <v>12</v>
      </c>
      <c r="D22" s="76">
        <v>1.4970000000000001</v>
      </c>
      <c r="E22" s="77">
        <v>1257.1135604542419</v>
      </c>
      <c r="F22" s="76">
        <v>0</v>
      </c>
      <c r="G22" s="77">
        <v>0</v>
      </c>
      <c r="H22" s="76">
        <v>0</v>
      </c>
      <c r="I22" s="77">
        <v>0</v>
      </c>
      <c r="J22" s="76">
        <v>0</v>
      </c>
      <c r="K22" s="77">
        <v>0</v>
      </c>
      <c r="L22" s="76">
        <v>0</v>
      </c>
      <c r="M22" s="77">
        <v>0</v>
      </c>
      <c r="N22" s="76">
        <v>0</v>
      </c>
      <c r="O22" s="77">
        <v>0</v>
      </c>
      <c r="P22" s="76">
        <v>0</v>
      </c>
      <c r="Q22" s="77">
        <v>0</v>
      </c>
      <c r="R22" s="76">
        <v>0</v>
      </c>
      <c r="S22" s="77">
        <v>0</v>
      </c>
      <c r="T22" s="76">
        <v>0</v>
      </c>
      <c r="U22" s="77">
        <v>0</v>
      </c>
      <c r="V22" s="76">
        <v>0</v>
      </c>
      <c r="W22" s="77">
        <v>0</v>
      </c>
      <c r="X22" s="76">
        <v>0</v>
      </c>
      <c r="Y22" s="77">
        <v>0</v>
      </c>
      <c r="Z22" s="76">
        <v>0</v>
      </c>
      <c r="AA22" s="77">
        <v>0</v>
      </c>
      <c r="AB22" s="76">
        <v>0</v>
      </c>
      <c r="AC22" s="77">
        <v>0</v>
      </c>
      <c r="AD22" s="76">
        <v>0</v>
      </c>
      <c r="AE22" s="77">
        <v>0</v>
      </c>
      <c r="AF22" s="76">
        <v>0</v>
      </c>
      <c r="AG22" s="77">
        <v>0</v>
      </c>
      <c r="AH22" s="76">
        <v>0</v>
      </c>
      <c r="AI22" s="77">
        <v>0</v>
      </c>
      <c r="AJ22" s="76">
        <v>0</v>
      </c>
      <c r="AK22" s="77">
        <v>0</v>
      </c>
      <c r="AL22" s="76">
        <v>0</v>
      </c>
      <c r="AM22" s="77">
        <v>0</v>
      </c>
      <c r="AN22" s="76">
        <v>0</v>
      </c>
      <c r="AO22" s="77">
        <v>0</v>
      </c>
      <c r="AP22" s="76">
        <v>0</v>
      </c>
      <c r="AQ22" s="77">
        <v>0</v>
      </c>
      <c r="AR22" s="76">
        <v>0.16200000000000001</v>
      </c>
      <c r="AS22" s="77">
        <v>129.41975308641977</v>
      </c>
      <c r="AT22" s="76">
        <v>0</v>
      </c>
      <c r="AU22" s="77">
        <v>0</v>
      </c>
      <c r="AV22" s="76">
        <v>19.164000000000001</v>
      </c>
      <c r="AW22" s="77">
        <v>500.2512001669798</v>
      </c>
      <c r="AX22" s="76">
        <v>545.64</v>
      </c>
      <c r="AY22" s="77">
        <v>107.86436111722014</v>
      </c>
      <c r="AZ22" s="76">
        <v>0</v>
      </c>
      <c r="BA22" s="77">
        <v>0</v>
      </c>
      <c r="BB22" s="76">
        <v>0.127</v>
      </c>
      <c r="BC22" s="77">
        <v>578.51968503937007</v>
      </c>
      <c r="BD22" s="76">
        <v>0.01</v>
      </c>
      <c r="BE22" s="77">
        <v>1073.5</v>
      </c>
      <c r="BF22" s="76">
        <v>0</v>
      </c>
      <c r="BG22" s="77">
        <v>0</v>
      </c>
      <c r="BH22" s="76">
        <v>0.13</v>
      </c>
      <c r="BI22" s="77">
        <v>413.43076923076927</v>
      </c>
      <c r="BJ22" s="76">
        <v>0</v>
      </c>
      <c r="BK22" s="77">
        <v>0</v>
      </c>
      <c r="BL22" s="76">
        <v>1.204</v>
      </c>
      <c r="BM22" s="77">
        <v>341.30398671096344</v>
      </c>
      <c r="BN22" s="76">
        <v>66.584000000000003</v>
      </c>
      <c r="BO22" s="77">
        <v>156.12040430133365</v>
      </c>
      <c r="BP22" s="76">
        <v>3.5999999999999997E-2</v>
      </c>
      <c r="BQ22" s="77">
        <v>1445.6944444444446</v>
      </c>
      <c r="BR22" s="76">
        <v>0</v>
      </c>
      <c r="BS22" s="77">
        <v>0</v>
      </c>
      <c r="BT22" s="76">
        <v>31.523</v>
      </c>
      <c r="BU22" s="77">
        <v>919.38299019763349</v>
      </c>
    </row>
    <row r="23" spans="1:73" ht="12.95" customHeight="1">
      <c r="A23" s="56"/>
      <c r="B23" s="73" t="s">
        <v>59</v>
      </c>
      <c r="C23" s="17">
        <v>13</v>
      </c>
      <c r="D23" s="76">
        <v>0.872</v>
      </c>
      <c r="E23" s="77">
        <v>1495.8405963302753</v>
      </c>
      <c r="F23" s="76">
        <v>0</v>
      </c>
      <c r="G23" s="77">
        <v>0</v>
      </c>
      <c r="H23" s="76">
        <v>0</v>
      </c>
      <c r="I23" s="77">
        <v>0</v>
      </c>
      <c r="J23" s="76">
        <v>0</v>
      </c>
      <c r="K23" s="77">
        <v>0</v>
      </c>
      <c r="L23" s="76">
        <v>0</v>
      </c>
      <c r="M23" s="77">
        <v>0</v>
      </c>
      <c r="N23" s="76">
        <v>0</v>
      </c>
      <c r="O23" s="77">
        <v>0</v>
      </c>
      <c r="P23" s="76">
        <v>0</v>
      </c>
      <c r="Q23" s="77">
        <v>0</v>
      </c>
      <c r="R23" s="76">
        <v>0</v>
      </c>
      <c r="S23" s="77">
        <v>0</v>
      </c>
      <c r="T23" s="76">
        <v>0</v>
      </c>
      <c r="U23" s="77">
        <v>0</v>
      </c>
      <c r="V23" s="76">
        <v>0</v>
      </c>
      <c r="W23" s="77">
        <v>0</v>
      </c>
      <c r="X23" s="76">
        <v>0</v>
      </c>
      <c r="Y23" s="77">
        <v>0</v>
      </c>
      <c r="Z23" s="76">
        <v>0</v>
      </c>
      <c r="AA23" s="77">
        <v>0</v>
      </c>
      <c r="AB23" s="76">
        <v>0</v>
      </c>
      <c r="AC23" s="77">
        <v>0</v>
      </c>
      <c r="AD23" s="76">
        <v>0</v>
      </c>
      <c r="AE23" s="77">
        <v>0</v>
      </c>
      <c r="AF23" s="76">
        <v>0</v>
      </c>
      <c r="AG23" s="77">
        <v>0</v>
      </c>
      <c r="AH23" s="76">
        <v>0.82699999999999996</v>
      </c>
      <c r="AI23" s="77">
        <v>192.17775090689238</v>
      </c>
      <c r="AJ23" s="76">
        <v>0</v>
      </c>
      <c r="AK23" s="77">
        <v>0</v>
      </c>
      <c r="AL23" s="76">
        <v>0</v>
      </c>
      <c r="AM23" s="77">
        <v>0</v>
      </c>
      <c r="AN23" s="76">
        <v>0</v>
      </c>
      <c r="AO23" s="77">
        <v>0</v>
      </c>
      <c r="AP23" s="76">
        <v>0</v>
      </c>
      <c r="AQ23" s="77">
        <v>0</v>
      </c>
      <c r="AR23" s="76">
        <v>0.48299999999999998</v>
      </c>
      <c r="AS23" s="77">
        <v>148.12008281573497</v>
      </c>
      <c r="AT23" s="76">
        <v>0</v>
      </c>
      <c r="AU23" s="77">
        <v>0</v>
      </c>
      <c r="AV23" s="76">
        <v>0.11799999999999999</v>
      </c>
      <c r="AW23" s="77">
        <v>460.44915254237287</v>
      </c>
      <c r="AX23" s="76">
        <v>4.9000000000000002E-2</v>
      </c>
      <c r="AY23" s="77">
        <v>118.57142857142858</v>
      </c>
      <c r="AZ23" s="76">
        <v>0</v>
      </c>
      <c r="BA23" s="77">
        <v>0</v>
      </c>
      <c r="BB23" s="76">
        <v>0</v>
      </c>
      <c r="BC23" s="77">
        <v>0</v>
      </c>
      <c r="BD23" s="76">
        <v>0.03</v>
      </c>
      <c r="BE23" s="77">
        <v>804.76666666666665</v>
      </c>
      <c r="BF23" s="76">
        <v>0</v>
      </c>
      <c r="BG23" s="77">
        <v>0</v>
      </c>
      <c r="BH23" s="76">
        <v>0</v>
      </c>
      <c r="BI23" s="77">
        <v>0</v>
      </c>
      <c r="BJ23" s="76">
        <v>0</v>
      </c>
      <c r="BK23" s="77">
        <v>0</v>
      </c>
      <c r="BL23" s="76">
        <v>0.28199999999999997</v>
      </c>
      <c r="BM23" s="77">
        <v>244.56737588652481</v>
      </c>
      <c r="BN23" s="76">
        <v>0.44900000000000001</v>
      </c>
      <c r="BO23" s="77">
        <v>397.48552338530067</v>
      </c>
      <c r="BP23" s="76">
        <v>0.13900000000000001</v>
      </c>
      <c r="BQ23" s="77">
        <v>828.35971223021579</v>
      </c>
      <c r="BR23" s="76">
        <v>0</v>
      </c>
      <c r="BS23" s="77">
        <v>0</v>
      </c>
      <c r="BT23" s="76">
        <v>4.9009999999999998</v>
      </c>
      <c r="BU23" s="77">
        <v>1007.5345847786166</v>
      </c>
    </row>
    <row r="24" spans="1:73" ht="12.95" customHeight="1">
      <c r="A24" s="56"/>
      <c r="B24" s="73" t="s">
        <v>60</v>
      </c>
      <c r="C24" s="17">
        <v>14</v>
      </c>
      <c r="D24" s="76">
        <v>13.388999999999999</v>
      </c>
      <c r="E24" s="77">
        <v>1893.1171857494958</v>
      </c>
      <c r="F24" s="76">
        <v>0</v>
      </c>
      <c r="G24" s="77">
        <v>0</v>
      </c>
      <c r="H24" s="76">
        <v>0</v>
      </c>
      <c r="I24" s="77">
        <v>0</v>
      </c>
      <c r="J24" s="76">
        <v>0</v>
      </c>
      <c r="K24" s="77">
        <v>0</v>
      </c>
      <c r="L24" s="76">
        <v>0</v>
      </c>
      <c r="M24" s="77">
        <v>0</v>
      </c>
      <c r="N24" s="76">
        <v>0</v>
      </c>
      <c r="O24" s="77">
        <v>0</v>
      </c>
      <c r="P24" s="76">
        <v>0</v>
      </c>
      <c r="Q24" s="77">
        <v>0</v>
      </c>
      <c r="R24" s="76">
        <v>0</v>
      </c>
      <c r="S24" s="77">
        <v>0</v>
      </c>
      <c r="T24" s="76">
        <v>0</v>
      </c>
      <c r="U24" s="77">
        <v>0</v>
      </c>
      <c r="V24" s="76">
        <v>0</v>
      </c>
      <c r="W24" s="77">
        <v>0</v>
      </c>
      <c r="X24" s="76">
        <v>0</v>
      </c>
      <c r="Y24" s="77">
        <v>0</v>
      </c>
      <c r="Z24" s="76">
        <v>0</v>
      </c>
      <c r="AA24" s="77">
        <v>0</v>
      </c>
      <c r="AB24" s="76">
        <v>0</v>
      </c>
      <c r="AC24" s="77">
        <v>0</v>
      </c>
      <c r="AD24" s="76">
        <v>0</v>
      </c>
      <c r="AE24" s="77">
        <v>0</v>
      </c>
      <c r="AF24" s="76">
        <v>0</v>
      </c>
      <c r="AG24" s="77">
        <v>0</v>
      </c>
      <c r="AH24" s="76">
        <v>63.890999999999998</v>
      </c>
      <c r="AI24" s="77">
        <v>194.27808298508398</v>
      </c>
      <c r="AJ24" s="76">
        <v>0</v>
      </c>
      <c r="AK24" s="77">
        <v>0</v>
      </c>
      <c r="AL24" s="76">
        <v>3.0000000000000001E-3</v>
      </c>
      <c r="AM24" s="77">
        <v>226.66666666666669</v>
      </c>
      <c r="AN24" s="76">
        <v>0</v>
      </c>
      <c r="AO24" s="77">
        <v>0</v>
      </c>
      <c r="AP24" s="76">
        <v>0</v>
      </c>
      <c r="AQ24" s="77">
        <v>0</v>
      </c>
      <c r="AR24" s="76">
        <v>2.1320000000000001</v>
      </c>
      <c r="AS24" s="77">
        <v>134.02861163227016</v>
      </c>
      <c r="AT24" s="76">
        <v>0</v>
      </c>
      <c r="AU24" s="77">
        <v>0</v>
      </c>
      <c r="AV24" s="76">
        <v>0.97799999999999998</v>
      </c>
      <c r="AW24" s="77">
        <v>358.35787321063395</v>
      </c>
      <c r="AX24" s="76">
        <v>1.2999999999999999E-2</v>
      </c>
      <c r="AY24" s="77">
        <v>37.153846153846153</v>
      </c>
      <c r="AZ24" s="76">
        <v>0</v>
      </c>
      <c r="BA24" s="77">
        <v>0</v>
      </c>
      <c r="BB24" s="76">
        <v>5.0000000000000001E-3</v>
      </c>
      <c r="BC24" s="77">
        <v>667</v>
      </c>
      <c r="BD24" s="76">
        <v>3.0000000000000001E-3</v>
      </c>
      <c r="BE24" s="77">
        <v>1428.3333333333335</v>
      </c>
      <c r="BF24" s="76">
        <v>0</v>
      </c>
      <c r="BG24" s="77">
        <v>0</v>
      </c>
      <c r="BH24" s="76">
        <v>0</v>
      </c>
      <c r="BI24" s="77">
        <v>0</v>
      </c>
      <c r="BJ24" s="76">
        <v>0</v>
      </c>
      <c r="BK24" s="77">
        <v>0</v>
      </c>
      <c r="BL24" s="76">
        <v>84.912999999999997</v>
      </c>
      <c r="BM24" s="77">
        <v>351.71270594608598</v>
      </c>
      <c r="BN24" s="76">
        <v>3.052</v>
      </c>
      <c r="BO24" s="77">
        <v>499.73754914809956</v>
      </c>
      <c r="BP24" s="76">
        <v>0.40899999999999997</v>
      </c>
      <c r="BQ24" s="77">
        <v>1014.2909535452324</v>
      </c>
      <c r="BR24" s="76">
        <v>0</v>
      </c>
      <c r="BS24" s="77">
        <v>0</v>
      </c>
      <c r="BT24" s="76">
        <v>0.81299999999999994</v>
      </c>
      <c r="BU24" s="77">
        <v>1279.0123001230013</v>
      </c>
    </row>
    <row r="25" spans="1:73" ht="12.95" customHeight="1">
      <c r="A25" s="56"/>
      <c r="B25" s="73" t="s">
        <v>61</v>
      </c>
      <c r="C25" s="17">
        <v>15</v>
      </c>
      <c r="D25" s="76">
        <v>10.526</v>
      </c>
      <c r="E25" s="77">
        <v>1273.061086832605</v>
      </c>
      <c r="F25" s="76">
        <v>0</v>
      </c>
      <c r="G25" s="77">
        <v>0</v>
      </c>
      <c r="H25" s="76">
        <v>0</v>
      </c>
      <c r="I25" s="77">
        <v>0</v>
      </c>
      <c r="J25" s="76">
        <v>0.437</v>
      </c>
      <c r="K25" s="77">
        <v>385.7505720823799</v>
      </c>
      <c r="L25" s="76">
        <v>0</v>
      </c>
      <c r="M25" s="77">
        <v>0</v>
      </c>
      <c r="N25" s="76">
        <v>2.2610000000000001</v>
      </c>
      <c r="O25" s="77">
        <v>725.43785935426808</v>
      </c>
      <c r="P25" s="76">
        <v>0</v>
      </c>
      <c r="Q25" s="77">
        <v>0</v>
      </c>
      <c r="R25" s="76">
        <v>5.3159999999999998</v>
      </c>
      <c r="S25" s="77">
        <v>587.93246802106853</v>
      </c>
      <c r="T25" s="76">
        <v>0</v>
      </c>
      <c r="U25" s="77">
        <v>0</v>
      </c>
      <c r="V25" s="76">
        <v>9.2149999999999999</v>
      </c>
      <c r="W25" s="77">
        <v>505.36115029842648</v>
      </c>
      <c r="X25" s="76">
        <v>0</v>
      </c>
      <c r="Y25" s="77">
        <v>0</v>
      </c>
      <c r="Z25" s="76">
        <v>111.035</v>
      </c>
      <c r="AA25" s="77">
        <v>1374.3407664250012</v>
      </c>
      <c r="AB25" s="76">
        <v>0</v>
      </c>
      <c r="AC25" s="77">
        <v>0</v>
      </c>
      <c r="AD25" s="76">
        <v>31.375</v>
      </c>
      <c r="AE25" s="77">
        <v>441.8243187250996</v>
      </c>
      <c r="AF25" s="76">
        <v>0</v>
      </c>
      <c r="AG25" s="77">
        <v>0</v>
      </c>
      <c r="AH25" s="76">
        <v>110.485</v>
      </c>
      <c r="AI25" s="77">
        <v>161.45181698873151</v>
      </c>
      <c r="AJ25" s="76">
        <v>0</v>
      </c>
      <c r="AK25" s="77">
        <v>0</v>
      </c>
      <c r="AL25" s="76">
        <v>0</v>
      </c>
      <c r="AM25" s="77">
        <v>0</v>
      </c>
      <c r="AN25" s="76">
        <v>0</v>
      </c>
      <c r="AO25" s="77">
        <v>0</v>
      </c>
      <c r="AP25" s="76">
        <v>0</v>
      </c>
      <c r="AQ25" s="77">
        <v>0</v>
      </c>
      <c r="AR25" s="76">
        <v>17.734999999999999</v>
      </c>
      <c r="AS25" s="77">
        <v>114.78376092472512</v>
      </c>
      <c r="AT25" s="76">
        <v>0</v>
      </c>
      <c r="AU25" s="77">
        <v>0</v>
      </c>
      <c r="AV25" s="76">
        <v>0.82399999999999995</v>
      </c>
      <c r="AW25" s="77">
        <v>241.31796116504853</v>
      </c>
      <c r="AX25" s="76">
        <v>0.14799999999999999</v>
      </c>
      <c r="AY25" s="77">
        <v>136.84459459459458</v>
      </c>
      <c r="AZ25" s="76">
        <v>0</v>
      </c>
      <c r="BA25" s="77">
        <v>0</v>
      </c>
      <c r="BB25" s="76">
        <v>3.0000000000000001E-3</v>
      </c>
      <c r="BC25" s="77">
        <v>1583.3333333333335</v>
      </c>
      <c r="BD25" s="76">
        <v>3.3000000000000002E-2</v>
      </c>
      <c r="BE25" s="77">
        <v>1012.5151515151516</v>
      </c>
      <c r="BF25" s="76">
        <v>0</v>
      </c>
      <c r="BG25" s="77">
        <v>0</v>
      </c>
      <c r="BH25" s="76">
        <v>0</v>
      </c>
      <c r="BI25" s="77">
        <v>0</v>
      </c>
      <c r="BJ25" s="76">
        <v>0</v>
      </c>
      <c r="BK25" s="77">
        <v>0</v>
      </c>
      <c r="BL25" s="76">
        <v>91.495999999999995</v>
      </c>
      <c r="BM25" s="77">
        <v>381.78560811401587</v>
      </c>
      <c r="BN25" s="76">
        <v>2.516</v>
      </c>
      <c r="BO25" s="77">
        <v>1248.5031796502385</v>
      </c>
      <c r="BP25" s="76">
        <v>0.73399999999999999</v>
      </c>
      <c r="BQ25" s="77">
        <v>2341.2070844686646</v>
      </c>
      <c r="BR25" s="76">
        <v>0</v>
      </c>
      <c r="BS25" s="77">
        <v>0</v>
      </c>
      <c r="BT25" s="76">
        <v>2.0190000000000001</v>
      </c>
      <c r="BU25" s="77">
        <v>1283.8504210004953</v>
      </c>
    </row>
    <row r="26" spans="1:73" ht="12.95" customHeight="1">
      <c r="A26" s="56"/>
      <c r="B26" s="73" t="s">
        <v>62</v>
      </c>
      <c r="C26" s="17">
        <v>16</v>
      </c>
      <c r="D26" s="76">
        <v>2.367</v>
      </c>
      <c r="E26" s="77">
        <v>3051.5475285171101</v>
      </c>
      <c r="F26" s="76">
        <v>0</v>
      </c>
      <c r="G26" s="77">
        <v>0</v>
      </c>
      <c r="H26" s="76">
        <v>0</v>
      </c>
      <c r="I26" s="77">
        <v>0</v>
      </c>
      <c r="J26" s="76">
        <v>0</v>
      </c>
      <c r="K26" s="77">
        <v>0</v>
      </c>
      <c r="L26" s="76">
        <v>0</v>
      </c>
      <c r="M26" s="77">
        <v>0</v>
      </c>
      <c r="N26" s="76">
        <v>0</v>
      </c>
      <c r="O26" s="77">
        <v>0</v>
      </c>
      <c r="P26" s="76">
        <v>0</v>
      </c>
      <c r="Q26" s="77">
        <v>0</v>
      </c>
      <c r="R26" s="76">
        <v>0</v>
      </c>
      <c r="S26" s="77">
        <v>0</v>
      </c>
      <c r="T26" s="76">
        <v>0</v>
      </c>
      <c r="U26" s="77">
        <v>0</v>
      </c>
      <c r="V26" s="76">
        <v>0</v>
      </c>
      <c r="W26" s="77">
        <v>0</v>
      </c>
      <c r="X26" s="76">
        <v>0</v>
      </c>
      <c r="Y26" s="77">
        <v>0</v>
      </c>
      <c r="Z26" s="76">
        <v>0</v>
      </c>
      <c r="AA26" s="77">
        <v>0</v>
      </c>
      <c r="AB26" s="76">
        <v>0</v>
      </c>
      <c r="AC26" s="77">
        <v>0</v>
      </c>
      <c r="AD26" s="76">
        <v>0</v>
      </c>
      <c r="AE26" s="77">
        <v>0</v>
      </c>
      <c r="AF26" s="76">
        <v>0</v>
      </c>
      <c r="AG26" s="77">
        <v>0</v>
      </c>
      <c r="AH26" s="76">
        <v>27.161000000000001</v>
      </c>
      <c r="AI26" s="77">
        <v>149.757225433526</v>
      </c>
      <c r="AJ26" s="76">
        <v>0</v>
      </c>
      <c r="AK26" s="77">
        <v>0</v>
      </c>
      <c r="AL26" s="76">
        <v>7.0000000000000001E-3</v>
      </c>
      <c r="AM26" s="77">
        <v>64.857142857142861</v>
      </c>
      <c r="AN26" s="76">
        <v>0</v>
      </c>
      <c r="AO26" s="77">
        <v>0</v>
      </c>
      <c r="AP26" s="76">
        <v>0</v>
      </c>
      <c r="AQ26" s="77">
        <v>0</v>
      </c>
      <c r="AR26" s="76">
        <v>0.70499999999999996</v>
      </c>
      <c r="AS26" s="77">
        <v>194.55602836879433</v>
      </c>
      <c r="AT26" s="76">
        <v>0</v>
      </c>
      <c r="AU26" s="77">
        <v>0</v>
      </c>
      <c r="AV26" s="76">
        <v>8.4000000000000005E-2</v>
      </c>
      <c r="AW26" s="77">
        <v>308.3095238095238</v>
      </c>
      <c r="AX26" s="76">
        <v>8.9309999999999992</v>
      </c>
      <c r="AY26" s="77">
        <v>95.174448549994409</v>
      </c>
      <c r="AZ26" s="76">
        <v>0</v>
      </c>
      <c r="BA26" s="77">
        <v>0</v>
      </c>
      <c r="BB26" s="76">
        <v>0</v>
      </c>
      <c r="BC26" s="77">
        <v>0</v>
      </c>
      <c r="BD26" s="76">
        <v>0.33700000000000002</v>
      </c>
      <c r="BE26" s="77">
        <v>180.71810089020772</v>
      </c>
      <c r="BF26" s="76">
        <v>0</v>
      </c>
      <c r="BG26" s="77">
        <v>0</v>
      </c>
      <c r="BH26" s="76">
        <v>0</v>
      </c>
      <c r="BI26" s="77">
        <v>0</v>
      </c>
      <c r="BJ26" s="76">
        <v>0</v>
      </c>
      <c r="BK26" s="77">
        <v>0</v>
      </c>
      <c r="BL26" s="76">
        <v>33.823</v>
      </c>
      <c r="BM26" s="77">
        <v>336.40023061230528</v>
      </c>
      <c r="BN26" s="76">
        <v>0.111</v>
      </c>
      <c r="BO26" s="77">
        <v>280.08108108108109</v>
      </c>
      <c r="BP26" s="76">
        <v>5.8999999999999997E-2</v>
      </c>
      <c r="BQ26" s="77">
        <v>833.03389830508468</v>
      </c>
      <c r="BR26" s="76">
        <v>0</v>
      </c>
      <c r="BS26" s="77">
        <v>0</v>
      </c>
      <c r="BT26" s="76">
        <v>1.7000000000000001E-2</v>
      </c>
      <c r="BU26" s="77">
        <v>430.41176470588238</v>
      </c>
    </row>
    <row r="27" spans="1:73" ht="12.95" customHeight="1">
      <c r="A27" s="56"/>
      <c r="C27" s="78"/>
      <c r="D27" s="76"/>
      <c r="E27" s="77"/>
      <c r="F27" s="76"/>
      <c r="G27" s="77"/>
      <c r="H27" s="76"/>
      <c r="I27" s="77"/>
      <c r="J27" s="76"/>
      <c r="K27" s="77"/>
      <c r="L27" s="76"/>
      <c r="M27" s="77"/>
      <c r="N27" s="76"/>
      <c r="O27" s="77"/>
      <c r="P27" s="76"/>
      <c r="Q27" s="77"/>
      <c r="R27" s="76"/>
      <c r="S27" s="77"/>
      <c r="T27" s="76"/>
      <c r="U27" s="77"/>
      <c r="V27" s="76"/>
      <c r="W27" s="77"/>
      <c r="X27" s="76"/>
      <c r="Y27" s="77"/>
      <c r="Z27" s="76"/>
      <c r="AA27" s="77"/>
      <c r="AB27" s="76"/>
      <c r="AC27" s="77"/>
      <c r="AD27" s="76"/>
      <c r="AE27" s="77"/>
      <c r="AF27" s="76"/>
      <c r="AG27" s="77"/>
      <c r="AH27" s="76"/>
      <c r="AI27" s="77"/>
      <c r="AJ27" s="76"/>
      <c r="AK27" s="77"/>
      <c r="AL27" s="76"/>
      <c r="AM27" s="77"/>
      <c r="AN27" s="76"/>
      <c r="AO27" s="77"/>
      <c r="AP27" s="76"/>
      <c r="AQ27" s="77"/>
      <c r="AR27" s="76"/>
      <c r="AS27" s="77"/>
      <c r="AT27" s="76"/>
      <c r="AU27" s="77"/>
      <c r="AV27" s="76"/>
      <c r="AW27" s="77"/>
      <c r="AX27" s="76"/>
      <c r="AY27" s="77"/>
      <c r="AZ27" s="76"/>
      <c r="BA27" s="77"/>
      <c r="BB27" s="76"/>
      <c r="BC27" s="77"/>
      <c r="BD27" s="76"/>
      <c r="BE27" s="77"/>
      <c r="BF27" s="76"/>
      <c r="BG27" s="77"/>
      <c r="BH27" s="76"/>
      <c r="BI27" s="77"/>
      <c r="BJ27" s="76"/>
      <c r="BK27" s="77"/>
      <c r="BL27" s="76"/>
      <c r="BM27" s="77"/>
      <c r="BN27" s="76"/>
      <c r="BO27" s="77"/>
      <c r="BP27" s="76"/>
      <c r="BQ27" s="77"/>
      <c r="BR27" s="76"/>
      <c r="BS27" s="77"/>
      <c r="BT27" s="76"/>
      <c r="BU27" s="77"/>
    </row>
    <row r="28" spans="1:73" ht="12.95" customHeight="1">
      <c r="A28" s="56"/>
      <c r="B28" s="73" t="s">
        <v>63</v>
      </c>
      <c r="C28" s="17">
        <v>17</v>
      </c>
      <c r="D28" s="76">
        <v>1.1519999999999999</v>
      </c>
      <c r="E28" s="77">
        <v>1300.078125</v>
      </c>
      <c r="F28" s="76">
        <v>0</v>
      </c>
      <c r="G28" s="77">
        <v>0</v>
      </c>
      <c r="H28" s="76">
        <v>0</v>
      </c>
      <c r="I28" s="77">
        <v>0</v>
      </c>
      <c r="J28" s="76">
        <v>0</v>
      </c>
      <c r="K28" s="77">
        <v>0</v>
      </c>
      <c r="L28" s="76">
        <v>0</v>
      </c>
      <c r="M28" s="77">
        <v>0</v>
      </c>
      <c r="N28" s="76">
        <v>0</v>
      </c>
      <c r="O28" s="77">
        <v>0</v>
      </c>
      <c r="P28" s="76">
        <v>0</v>
      </c>
      <c r="Q28" s="77">
        <v>0</v>
      </c>
      <c r="R28" s="76">
        <v>0</v>
      </c>
      <c r="S28" s="77">
        <v>0</v>
      </c>
      <c r="T28" s="76">
        <v>0</v>
      </c>
      <c r="U28" s="77">
        <v>0</v>
      </c>
      <c r="V28" s="76">
        <v>0</v>
      </c>
      <c r="W28" s="77">
        <v>0</v>
      </c>
      <c r="X28" s="76">
        <v>0</v>
      </c>
      <c r="Y28" s="77">
        <v>0</v>
      </c>
      <c r="Z28" s="76">
        <v>0</v>
      </c>
      <c r="AA28" s="77">
        <v>0</v>
      </c>
      <c r="AB28" s="76">
        <v>0</v>
      </c>
      <c r="AC28" s="77">
        <v>0</v>
      </c>
      <c r="AD28" s="76">
        <v>4.1479999999999997</v>
      </c>
      <c r="AE28" s="77">
        <v>609.49951783992287</v>
      </c>
      <c r="AF28" s="76">
        <v>0</v>
      </c>
      <c r="AG28" s="77">
        <v>0</v>
      </c>
      <c r="AH28" s="76">
        <v>86.781999999999996</v>
      </c>
      <c r="AI28" s="77">
        <v>159.66793805166972</v>
      </c>
      <c r="AJ28" s="76">
        <v>0</v>
      </c>
      <c r="AK28" s="77">
        <v>0</v>
      </c>
      <c r="AL28" s="76">
        <v>91.59</v>
      </c>
      <c r="AM28" s="77">
        <v>135.6223605197074</v>
      </c>
      <c r="AN28" s="76">
        <v>0.96599999999999997</v>
      </c>
      <c r="AO28" s="77">
        <v>276.62111801242236</v>
      </c>
      <c r="AP28" s="76">
        <v>0</v>
      </c>
      <c r="AQ28" s="77">
        <v>0</v>
      </c>
      <c r="AR28" s="76">
        <v>14.708</v>
      </c>
      <c r="AS28" s="77">
        <v>192.73164264345937</v>
      </c>
      <c r="AT28" s="76">
        <v>7.0999999999999994E-2</v>
      </c>
      <c r="AU28" s="77">
        <v>370.11267605633805</v>
      </c>
      <c r="AV28" s="76">
        <v>12.031000000000001</v>
      </c>
      <c r="AW28" s="77">
        <v>432.69670019117279</v>
      </c>
      <c r="AX28" s="76">
        <v>4.2240000000000002</v>
      </c>
      <c r="AY28" s="77">
        <v>91.683475378787875</v>
      </c>
      <c r="AZ28" s="76">
        <v>0</v>
      </c>
      <c r="BA28" s="77">
        <v>0</v>
      </c>
      <c r="BB28" s="76">
        <v>7.0000000000000001E-3</v>
      </c>
      <c r="BC28" s="77">
        <v>571</v>
      </c>
      <c r="BD28" s="76">
        <v>1.056</v>
      </c>
      <c r="BE28" s="77">
        <v>483.82765151515156</v>
      </c>
      <c r="BF28" s="76">
        <v>0</v>
      </c>
      <c r="BG28" s="77">
        <v>0</v>
      </c>
      <c r="BH28" s="76">
        <v>0</v>
      </c>
      <c r="BI28" s="77">
        <v>0</v>
      </c>
      <c r="BJ28" s="76">
        <v>0</v>
      </c>
      <c r="BK28" s="77">
        <v>0</v>
      </c>
      <c r="BL28" s="76">
        <v>115.301</v>
      </c>
      <c r="BM28" s="77">
        <v>366.48186919454298</v>
      </c>
      <c r="BN28" s="76">
        <v>448.67</v>
      </c>
      <c r="BO28" s="77">
        <v>204.49933804355095</v>
      </c>
      <c r="BP28" s="76">
        <v>52.954000000000001</v>
      </c>
      <c r="BQ28" s="77">
        <v>400.69369641575707</v>
      </c>
      <c r="BR28" s="76">
        <v>0</v>
      </c>
      <c r="BS28" s="77">
        <v>0</v>
      </c>
      <c r="BT28" s="76">
        <v>43.787999999999997</v>
      </c>
      <c r="BU28" s="77">
        <v>528.97275509271947</v>
      </c>
    </row>
    <row r="29" spans="1:73" ht="12.95" customHeight="1">
      <c r="A29" s="56"/>
      <c r="B29" s="73" t="s">
        <v>64</v>
      </c>
      <c r="C29" s="17">
        <v>18</v>
      </c>
      <c r="D29" s="76">
        <v>209.01599999999999</v>
      </c>
      <c r="E29" s="77">
        <v>2398.8984814559649</v>
      </c>
      <c r="F29" s="76">
        <v>0</v>
      </c>
      <c r="G29" s="77">
        <v>0</v>
      </c>
      <c r="H29" s="76">
        <v>0</v>
      </c>
      <c r="I29" s="77">
        <v>0</v>
      </c>
      <c r="J29" s="76">
        <v>179.40100000000001</v>
      </c>
      <c r="K29" s="77">
        <v>407.92586997842824</v>
      </c>
      <c r="L29" s="76">
        <v>0</v>
      </c>
      <c r="M29" s="77">
        <v>0</v>
      </c>
      <c r="N29" s="76">
        <v>17.597000000000001</v>
      </c>
      <c r="O29" s="77">
        <v>1605.6298232653294</v>
      </c>
      <c r="P29" s="76">
        <v>0</v>
      </c>
      <c r="Q29" s="77">
        <v>0</v>
      </c>
      <c r="R29" s="76">
        <v>4.2050000000000001</v>
      </c>
      <c r="S29" s="77">
        <v>1071.7322235434008</v>
      </c>
      <c r="T29" s="76">
        <v>0</v>
      </c>
      <c r="U29" s="77">
        <v>0</v>
      </c>
      <c r="V29" s="76">
        <v>1.835</v>
      </c>
      <c r="W29" s="77">
        <v>597.9901907356948</v>
      </c>
      <c r="X29" s="76">
        <v>0</v>
      </c>
      <c r="Y29" s="77">
        <v>0</v>
      </c>
      <c r="Z29" s="76">
        <v>8.7750000000000004</v>
      </c>
      <c r="AA29" s="77">
        <v>1179.3907692307694</v>
      </c>
      <c r="AB29" s="76">
        <v>0</v>
      </c>
      <c r="AC29" s="77">
        <v>0</v>
      </c>
      <c r="AD29" s="76">
        <v>1.0999999999999999E-2</v>
      </c>
      <c r="AE29" s="77">
        <v>10.727272727272728</v>
      </c>
      <c r="AF29" s="76">
        <v>519.06700000000001</v>
      </c>
      <c r="AG29" s="77">
        <v>517.99250193134992</v>
      </c>
      <c r="AH29" s="76">
        <v>0</v>
      </c>
      <c r="AI29" s="77">
        <v>0</v>
      </c>
      <c r="AJ29" s="76">
        <v>0</v>
      </c>
      <c r="AK29" s="77">
        <v>0</v>
      </c>
      <c r="AL29" s="76">
        <v>0</v>
      </c>
      <c r="AM29" s="77">
        <v>0</v>
      </c>
      <c r="AN29" s="76">
        <v>6.2E-2</v>
      </c>
      <c r="AO29" s="77">
        <v>915.38709677419354</v>
      </c>
      <c r="AP29" s="76">
        <v>0</v>
      </c>
      <c r="AQ29" s="77">
        <v>0</v>
      </c>
      <c r="AR29" s="76">
        <v>3.0000000000000001E-3</v>
      </c>
      <c r="AS29" s="77">
        <v>201.66666666666669</v>
      </c>
      <c r="AT29" s="76">
        <v>0</v>
      </c>
      <c r="AU29" s="77">
        <v>0</v>
      </c>
      <c r="AV29" s="76">
        <v>1.0999999999999999E-2</v>
      </c>
      <c r="AW29" s="77">
        <v>162</v>
      </c>
      <c r="AX29" s="76">
        <v>0</v>
      </c>
      <c r="AY29" s="77">
        <v>0</v>
      </c>
      <c r="AZ29" s="76">
        <v>0</v>
      </c>
      <c r="BA29" s="77">
        <v>0</v>
      </c>
      <c r="BB29" s="76">
        <v>0</v>
      </c>
      <c r="BC29" s="77">
        <v>0</v>
      </c>
      <c r="BD29" s="76">
        <v>0</v>
      </c>
      <c r="BE29" s="77">
        <v>0</v>
      </c>
      <c r="BF29" s="76">
        <v>0</v>
      </c>
      <c r="BG29" s="77">
        <v>0</v>
      </c>
      <c r="BH29" s="76">
        <v>0</v>
      </c>
      <c r="BI29" s="77">
        <v>0</v>
      </c>
      <c r="BJ29" s="76">
        <v>0</v>
      </c>
      <c r="BK29" s="77">
        <v>0</v>
      </c>
      <c r="BL29" s="76">
        <v>1.109</v>
      </c>
      <c r="BM29" s="77">
        <v>1054.1307484220019</v>
      </c>
      <c r="BN29" s="76">
        <v>2.1970000000000001</v>
      </c>
      <c r="BO29" s="77">
        <v>318.25989986345019</v>
      </c>
      <c r="BP29" s="76">
        <v>0</v>
      </c>
      <c r="BQ29" s="77">
        <v>0</v>
      </c>
      <c r="BR29" s="76">
        <v>0</v>
      </c>
      <c r="BS29" s="77">
        <v>0</v>
      </c>
      <c r="BT29" s="76">
        <v>0.13800000000000001</v>
      </c>
      <c r="BU29" s="77">
        <v>438.05072463768113</v>
      </c>
    </row>
    <row r="30" spans="1:73" ht="12.95" customHeight="1">
      <c r="A30" s="56"/>
      <c r="B30" s="73" t="s">
        <v>65</v>
      </c>
      <c r="C30" s="17">
        <v>19</v>
      </c>
      <c r="D30" s="76">
        <v>0</v>
      </c>
      <c r="E30" s="77">
        <v>0</v>
      </c>
      <c r="F30" s="76">
        <v>0</v>
      </c>
      <c r="G30" s="77">
        <v>0</v>
      </c>
      <c r="H30" s="76">
        <v>0</v>
      </c>
      <c r="I30" s="77">
        <v>0</v>
      </c>
      <c r="J30" s="76">
        <v>0</v>
      </c>
      <c r="K30" s="77">
        <v>0</v>
      </c>
      <c r="L30" s="76">
        <v>0</v>
      </c>
      <c r="M30" s="77">
        <v>0</v>
      </c>
      <c r="N30" s="76">
        <v>0</v>
      </c>
      <c r="O30" s="77">
        <v>0</v>
      </c>
      <c r="P30" s="76">
        <v>0</v>
      </c>
      <c r="Q30" s="77">
        <v>0</v>
      </c>
      <c r="R30" s="76">
        <v>0</v>
      </c>
      <c r="S30" s="77">
        <v>0</v>
      </c>
      <c r="T30" s="76">
        <v>0</v>
      </c>
      <c r="U30" s="77">
        <v>0</v>
      </c>
      <c r="V30" s="76">
        <v>0</v>
      </c>
      <c r="W30" s="77">
        <v>0</v>
      </c>
      <c r="X30" s="76">
        <v>0</v>
      </c>
      <c r="Y30" s="77">
        <v>0</v>
      </c>
      <c r="Z30" s="76">
        <v>0</v>
      </c>
      <c r="AA30" s="77">
        <v>0</v>
      </c>
      <c r="AB30" s="76">
        <v>0</v>
      </c>
      <c r="AC30" s="77">
        <v>0</v>
      </c>
      <c r="AD30" s="76">
        <v>0</v>
      </c>
      <c r="AE30" s="77">
        <v>0</v>
      </c>
      <c r="AF30" s="76">
        <v>0</v>
      </c>
      <c r="AG30" s="77">
        <v>0</v>
      </c>
      <c r="AH30" s="76">
        <v>0</v>
      </c>
      <c r="AI30" s="77">
        <v>0</v>
      </c>
      <c r="AJ30" s="76">
        <v>0</v>
      </c>
      <c r="AK30" s="77">
        <v>0</v>
      </c>
      <c r="AL30" s="76">
        <v>0</v>
      </c>
      <c r="AM30" s="77">
        <v>0</v>
      </c>
      <c r="AN30" s="76">
        <v>0.442</v>
      </c>
      <c r="AO30" s="77">
        <v>41.773755656108598</v>
      </c>
      <c r="AP30" s="76">
        <v>0</v>
      </c>
      <c r="AQ30" s="77">
        <v>0</v>
      </c>
      <c r="AR30" s="76">
        <v>0.93500000000000005</v>
      </c>
      <c r="AS30" s="77">
        <v>50.410695187165771</v>
      </c>
      <c r="AT30" s="76">
        <v>0</v>
      </c>
      <c r="AU30" s="77">
        <v>0</v>
      </c>
      <c r="AV30" s="76">
        <v>0</v>
      </c>
      <c r="AW30" s="77">
        <v>0</v>
      </c>
      <c r="AX30" s="76">
        <v>0</v>
      </c>
      <c r="AY30" s="77">
        <v>0</v>
      </c>
      <c r="AZ30" s="76">
        <v>0</v>
      </c>
      <c r="BA30" s="77">
        <v>0</v>
      </c>
      <c r="BB30" s="76">
        <v>0</v>
      </c>
      <c r="BC30" s="77">
        <v>0</v>
      </c>
      <c r="BD30" s="76">
        <v>0</v>
      </c>
      <c r="BE30" s="77">
        <v>0</v>
      </c>
      <c r="BF30" s="76">
        <v>0</v>
      </c>
      <c r="BG30" s="77">
        <v>0</v>
      </c>
      <c r="BH30" s="76">
        <v>0</v>
      </c>
      <c r="BI30" s="77">
        <v>0</v>
      </c>
      <c r="BJ30" s="76">
        <v>0</v>
      </c>
      <c r="BK30" s="77">
        <v>0</v>
      </c>
      <c r="BL30" s="76">
        <v>0.16900000000000001</v>
      </c>
      <c r="BM30" s="77">
        <v>162.33727810650888</v>
      </c>
      <c r="BN30" s="76">
        <v>4.625</v>
      </c>
      <c r="BO30" s="77">
        <v>96.897081081081069</v>
      </c>
      <c r="BP30" s="76">
        <v>0.22700000000000001</v>
      </c>
      <c r="BQ30" s="77">
        <v>424.26872246696036</v>
      </c>
      <c r="BR30" s="76">
        <v>0</v>
      </c>
      <c r="BS30" s="77">
        <v>0</v>
      </c>
      <c r="BT30" s="76">
        <v>0.58099999999999996</v>
      </c>
      <c r="BU30" s="77">
        <v>322.70740103270225</v>
      </c>
    </row>
    <row r="31" spans="1:73" ht="12.95" customHeight="1">
      <c r="A31" s="56"/>
      <c r="B31" s="73" t="s">
        <v>66</v>
      </c>
      <c r="C31" s="17">
        <v>20</v>
      </c>
      <c r="D31" s="76">
        <v>0</v>
      </c>
      <c r="E31" s="77">
        <v>0</v>
      </c>
      <c r="F31" s="76">
        <v>0</v>
      </c>
      <c r="G31" s="77">
        <v>0</v>
      </c>
      <c r="H31" s="76">
        <v>0</v>
      </c>
      <c r="I31" s="77">
        <v>0</v>
      </c>
      <c r="J31" s="76">
        <v>0</v>
      </c>
      <c r="K31" s="77">
        <v>0</v>
      </c>
      <c r="L31" s="76">
        <v>0</v>
      </c>
      <c r="M31" s="77">
        <v>0</v>
      </c>
      <c r="N31" s="76">
        <v>0</v>
      </c>
      <c r="O31" s="77">
        <v>0</v>
      </c>
      <c r="P31" s="76">
        <v>0</v>
      </c>
      <c r="Q31" s="77">
        <v>0</v>
      </c>
      <c r="R31" s="76">
        <v>0</v>
      </c>
      <c r="S31" s="77">
        <v>0</v>
      </c>
      <c r="T31" s="76">
        <v>0</v>
      </c>
      <c r="U31" s="77">
        <v>0</v>
      </c>
      <c r="V31" s="76">
        <v>0</v>
      </c>
      <c r="W31" s="77">
        <v>0</v>
      </c>
      <c r="X31" s="76">
        <v>0</v>
      </c>
      <c r="Y31" s="77">
        <v>0</v>
      </c>
      <c r="Z31" s="76">
        <v>0</v>
      </c>
      <c r="AA31" s="77">
        <v>0</v>
      </c>
      <c r="AB31" s="76">
        <v>0</v>
      </c>
      <c r="AC31" s="77">
        <v>0</v>
      </c>
      <c r="AD31" s="76">
        <v>0</v>
      </c>
      <c r="AE31" s="77">
        <v>0</v>
      </c>
      <c r="AF31" s="76">
        <v>0</v>
      </c>
      <c r="AG31" s="77">
        <v>0</v>
      </c>
      <c r="AH31" s="76">
        <v>0</v>
      </c>
      <c r="AI31" s="77">
        <v>0</v>
      </c>
      <c r="AJ31" s="76">
        <v>0</v>
      </c>
      <c r="AK31" s="77">
        <v>0</v>
      </c>
      <c r="AL31" s="76">
        <v>0</v>
      </c>
      <c r="AM31" s="77">
        <v>0</v>
      </c>
      <c r="AN31" s="76">
        <v>0</v>
      </c>
      <c r="AO31" s="77">
        <v>0</v>
      </c>
      <c r="AP31" s="76">
        <v>0</v>
      </c>
      <c r="AQ31" s="77">
        <v>0</v>
      </c>
      <c r="AR31" s="76">
        <v>0</v>
      </c>
      <c r="AS31" s="77">
        <v>0</v>
      </c>
      <c r="AT31" s="76">
        <v>0</v>
      </c>
      <c r="AU31" s="77">
        <v>0</v>
      </c>
      <c r="AV31" s="76">
        <v>0</v>
      </c>
      <c r="AW31" s="77">
        <v>0</v>
      </c>
      <c r="AX31" s="76">
        <v>0</v>
      </c>
      <c r="AY31" s="77">
        <v>0</v>
      </c>
      <c r="AZ31" s="76">
        <v>0</v>
      </c>
      <c r="BA31" s="77">
        <v>0</v>
      </c>
      <c r="BB31" s="76">
        <v>0</v>
      </c>
      <c r="BC31" s="77">
        <v>0</v>
      </c>
      <c r="BD31" s="76">
        <v>0</v>
      </c>
      <c r="BE31" s="77">
        <v>0</v>
      </c>
      <c r="BF31" s="76">
        <v>0</v>
      </c>
      <c r="BG31" s="77">
        <v>0</v>
      </c>
      <c r="BH31" s="76">
        <v>0</v>
      </c>
      <c r="BI31" s="77">
        <v>0</v>
      </c>
      <c r="BJ31" s="76">
        <v>0</v>
      </c>
      <c r="BK31" s="77">
        <v>0</v>
      </c>
      <c r="BL31" s="76">
        <v>0</v>
      </c>
      <c r="BM31" s="77">
        <v>0</v>
      </c>
      <c r="BN31" s="76">
        <v>0</v>
      </c>
      <c r="BO31" s="77">
        <v>0</v>
      </c>
      <c r="BP31" s="76">
        <v>0</v>
      </c>
      <c r="BQ31" s="77">
        <v>0</v>
      </c>
      <c r="BR31" s="76">
        <v>0</v>
      </c>
      <c r="BS31" s="77">
        <v>0</v>
      </c>
      <c r="BT31" s="76">
        <v>0</v>
      </c>
      <c r="BU31" s="77">
        <v>0</v>
      </c>
    </row>
    <row r="32" spans="1:73" ht="12.95" customHeight="1">
      <c r="A32" s="56"/>
      <c r="B32" s="73" t="s">
        <v>67</v>
      </c>
      <c r="C32" s="17">
        <v>21</v>
      </c>
      <c r="D32" s="76">
        <v>0</v>
      </c>
      <c r="E32" s="77">
        <v>0</v>
      </c>
      <c r="F32" s="76">
        <v>0</v>
      </c>
      <c r="G32" s="77">
        <v>0</v>
      </c>
      <c r="H32" s="76">
        <v>0</v>
      </c>
      <c r="I32" s="77">
        <v>0</v>
      </c>
      <c r="J32" s="76">
        <v>0</v>
      </c>
      <c r="K32" s="77">
        <v>0</v>
      </c>
      <c r="L32" s="76">
        <v>0</v>
      </c>
      <c r="M32" s="77">
        <v>0</v>
      </c>
      <c r="N32" s="76">
        <v>0</v>
      </c>
      <c r="O32" s="77">
        <v>0</v>
      </c>
      <c r="P32" s="76">
        <v>0</v>
      </c>
      <c r="Q32" s="77">
        <v>0</v>
      </c>
      <c r="R32" s="76">
        <v>0</v>
      </c>
      <c r="S32" s="77">
        <v>0</v>
      </c>
      <c r="T32" s="76">
        <v>0</v>
      </c>
      <c r="U32" s="77">
        <v>0</v>
      </c>
      <c r="V32" s="76">
        <v>0</v>
      </c>
      <c r="W32" s="77">
        <v>0</v>
      </c>
      <c r="X32" s="76">
        <v>0</v>
      </c>
      <c r="Y32" s="77">
        <v>0</v>
      </c>
      <c r="Z32" s="76">
        <v>0</v>
      </c>
      <c r="AA32" s="77">
        <v>0</v>
      </c>
      <c r="AB32" s="76">
        <v>0</v>
      </c>
      <c r="AC32" s="77">
        <v>0</v>
      </c>
      <c r="AD32" s="76">
        <v>0</v>
      </c>
      <c r="AE32" s="77">
        <v>0</v>
      </c>
      <c r="AF32" s="76">
        <v>0</v>
      </c>
      <c r="AG32" s="77">
        <v>0</v>
      </c>
      <c r="AH32" s="76">
        <v>0</v>
      </c>
      <c r="AI32" s="77">
        <v>0</v>
      </c>
      <c r="AJ32" s="76">
        <v>0</v>
      </c>
      <c r="AK32" s="77">
        <v>0</v>
      </c>
      <c r="AL32" s="76">
        <v>0</v>
      </c>
      <c r="AM32" s="77">
        <v>0</v>
      </c>
      <c r="AN32" s="76">
        <v>0</v>
      </c>
      <c r="AO32" s="77">
        <v>0</v>
      </c>
      <c r="AP32" s="76">
        <v>0</v>
      </c>
      <c r="AQ32" s="77">
        <v>0</v>
      </c>
      <c r="AR32" s="76">
        <v>0</v>
      </c>
      <c r="AS32" s="77">
        <v>0</v>
      </c>
      <c r="AT32" s="76">
        <v>0</v>
      </c>
      <c r="AU32" s="77">
        <v>0</v>
      </c>
      <c r="AV32" s="76">
        <v>0</v>
      </c>
      <c r="AW32" s="77">
        <v>0</v>
      </c>
      <c r="AX32" s="76">
        <v>0</v>
      </c>
      <c r="AY32" s="77">
        <v>0</v>
      </c>
      <c r="AZ32" s="76">
        <v>0</v>
      </c>
      <c r="BA32" s="77">
        <v>0</v>
      </c>
      <c r="BB32" s="76">
        <v>0</v>
      </c>
      <c r="BC32" s="77">
        <v>0</v>
      </c>
      <c r="BD32" s="76">
        <v>0</v>
      </c>
      <c r="BE32" s="77">
        <v>0</v>
      </c>
      <c r="BF32" s="76">
        <v>0</v>
      </c>
      <c r="BG32" s="77">
        <v>0</v>
      </c>
      <c r="BH32" s="76">
        <v>0</v>
      </c>
      <c r="BI32" s="77">
        <v>0</v>
      </c>
      <c r="BJ32" s="76">
        <v>0</v>
      </c>
      <c r="BK32" s="77">
        <v>0</v>
      </c>
      <c r="BL32" s="76">
        <v>0</v>
      </c>
      <c r="BM32" s="77">
        <v>0</v>
      </c>
      <c r="BN32" s="76">
        <v>0</v>
      </c>
      <c r="BO32" s="77">
        <v>0</v>
      </c>
      <c r="BP32" s="76">
        <v>0</v>
      </c>
      <c r="BQ32" s="77">
        <v>0</v>
      </c>
      <c r="BR32" s="76">
        <v>0</v>
      </c>
      <c r="BS32" s="77">
        <v>0</v>
      </c>
      <c r="BT32" s="76">
        <v>0</v>
      </c>
      <c r="BU32" s="77">
        <v>0</v>
      </c>
    </row>
    <row r="33" spans="1:73" ht="12.95" customHeight="1">
      <c r="A33" s="56"/>
      <c r="C33" s="78"/>
      <c r="D33" s="76"/>
      <c r="E33" s="77"/>
      <c r="F33" s="76"/>
      <c r="G33" s="77"/>
      <c r="H33" s="76"/>
      <c r="I33" s="77"/>
      <c r="J33" s="76"/>
      <c r="K33" s="77"/>
      <c r="L33" s="76"/>
      <c r="M33" s="77"/>
      <c r="N33" s="76"/>
      <c r="O33" s="77"/>
      <c r="P33" s="76"/>
      <c r="Q33" s="77"/>
      <c r="R33" s="76"/>
      <c r="S33" s="77"/>
      <c r="T33" s="76"/>
      <c r="U33" s="77"/>
      <c r="V33" s="76"/>
      <c r="W33" s="77"/>
      <c r="X33" s="76"/>
      <c r="Y33" s="77"/>
      <c r="Z33" s="76"/>
      <c r="AA33" s="77"/>
      <c r="AB33" s="76"/>
      <c r="AC33" s="77"/>
      <c r="AD33" s="76"/>
      <c r="AE33" s="77"/>
      <c r="AF33" s="76"/>
      <c r="AG33" s="77"/>
      <c r="AH33" s="76"/>
      <c r="AI33" s="77"/>
      <c r="AJ33" s="76"/>
      <c r="AK33" s="77"/>
      <c r="AL33" s="76"/>
      <c r="AM33" s="77"/>
      <c r="AN33" s="76"/>
      <c r="AO33" s="77"/>
      <c r="AP33" s="76"/>
      <c r="AQ33" s="77"/>
      <c r="AR33" s="76"/>
      <c r="AS33" s="77"/>
      <c r="AT33" s="76"/>
      <c r="AU33" s="77"/>
      <c r="AV33" s="76"/>
      <c r="AW33" s="77"/>
      <c r="AX33" s="76"/>
      <c r="AY33" s="77"/>
      <c r="AZ33" s="76"/>
      <c r="BA33" s="77"/>
      <c r="BB33" s="76"/>
      <c r="BC33" s="77"/>
      <c r="BD33" s="76"/>
      <c r="BE33" s="77"/>
      <c r="BF33" s="76"/>
      <c r="BG33" s="77"/>
      <c r="BH33" s="76"/>
      <c r="BI33" s="77"/>
      <c r="BJ33" s="76"/>
      <c r="BK33" s="77"/>
      <c r="BL33" s="76"/>
      <c r="BM33" s="77"/>
      <c r="BN33" s="76"/>
      <c r="BO33" s="77"/>
      <c r="BP33" s="76"/>
      <c r="BQ33" s="77"/>
      <c r="BR33" s="76"/>
      <c r="BS33" s="77"/>
      <c r="BT33" s="76"/>
      <c r="BU33" s="77"/>
    </row>
    <row r="34" spans="1:73" ht="12.95" customHeight="1">
      <c r="A34" s="56"/>
      <c r="B34" s="73" t="s">
        <v>68</v>
      </c>
      <c r="C34" s="17">
        <v>22</v>
      </c>
      <c r="D34" s="76">
        <v>27.957000000000001</v>
      </c>
      <c r="E34" s="77">
        <v>1583.0204242229138</v>
      </c>
      <c r="F34" s="76">
        <v>0</v>
      </c>
      <c r="G34" s="77">
        <v>0</v>
      </c>
      <c r="H34" s="76">
        <v>0</v>
      </c>
      <c r="I34" s="77">
        <v>0</v>
      </c>
      <c r="J34" s="76">
        <v>195.82400000000001</v>
      </c>
      <c r="K34" s="77">
        <v>429.98116676199032</v>
      </c>
      <c r="L34" s="76">
        <v>0</v>
      </c>
      <c r="M34" s="77">
        <v>0</v>
      </c>
      <c r="N34" s="76">
        <v>18.581</v>
      </c>
      <c r="O34" s="77">
        <v>1549.2331413809804</v>
      </c>
      <c r="P34" s="76">
        <v>0</v>
      </c>
      <c r="Q34" s="77">
        <v>0</v>
      </c>
      <c r="R34" s="76">
        <v>138.07400000000001</v>
      </c>
      <c r="S34" s="77">
        <v>929.97629531990094</v>
      </c>
      <c r="T34" s="76">
        <v>0</v>
      </c>
      <c r="U34" s="77">
        <v>0</v>
      </c>
      <c r="V34" s="76">
        <v>1.2909999999999999</v>
      </c>
      <c r="W34" s="77">
        <v>856.62277304415181</v>
      </c>
      <c r="X34" s="76">
        <v>0</v>
      </c>
      <c r="Y34" s="77">
        <v>0</v>
      </c>
      <c r="Z34" s="76">
        <v>10.058</v>
      </c>
      <c r="AA34" s="77">
        <v>1563.3282958838736</v>
      </c>
      <c r="AB34" s="76">
        <v>0</v>
      </c>
      <c r="AC34" s="77">
        <v>0</v>
      </c>
      <c r="AD34" s="76">
        <v>30.748999999999999</v>
      </c>
      <c r="AE34" s="77">
        <v>521.63361410127152</v>
      </c>
      <c r="AF34" s="76">
        <v>0</v>
      </c>
      <c r="AG34" s="77">
        <v>0</v>
      </c>
      <c r="AH34" s="76">
        <v>2136.0549999999998</v>
      </c>
      <c r="AI34" s="77">
        <v>202.51065304966397</v>
      </c>
      <c r="AJ34" s="76">
        <v>0</v>
      </c>
      <c r="AK34" s="77">
        <v>0</v>
      </c>
      <c r="AL34" s="76">
        <v>6660.6390000000001</v>
      </c>
      <c r="AM34" s="77">
        <v>167.61041815957898</v>
      </c>
      <c r="AN34" s="76">
        <v>26.948</v>
      </c>
      <c r="AO34" s="77">
        <v>199.02200534362476</v>
      </c>
      <c r="AP34" s="76">
        <v>11.536</v>
      </c>
      <c r="AQ34" s="77">
        <v>240.35592926490983</v>
      </c>
      <c r="AR34" s="76">
        <v>3295.723</v>
      </c>
      <c r="AS34" s="77">
        <v>243.12638228394803</v>
      </c>
      <c r="AT34" s="76">
        <v>0</v>
      </c>
      <c r="AU34" s="77">
        <v>0</v>
      </c>
      <c r="AV34" s="76">
        <v>0</v>
      </c>
      <c r="AW34" s="77">
        <v>0</v>
      </c>
      <c r="AX34" s="76">
        <v>0</v>
      </c>
      <c r="AY34" s="77">
        <v>0</v>
      </c>
      <c r="AZ34" s="76">
        <v>0</v>
      </c>
      <c r="BA34" s="77">
        <v>0</v>
      </c>
      <c r="BB34" s="76">
        <v>0</v>
      </c>
      <c r="BC34" s="77">
        <v>0</v>
      </c>
      <c r="BD34" s="76">
        <v>14.385</v>
      </c>
      <c r="BE34" s="77">
        <v>657.64671532846717</v>
      </c>
      <c r="BF34" s="76">
        <v>0</v>
      </c>
      <c r="BG34" s="77">
        <v>0</v>
      </c>
      <c r="BH34" s="76">
        <v>0</v>
      </c>
      <c r="BI34" s="77">
        <v>0</v>
      </c>
      <c r="BJ34" s="76">
        <v>0</v>
      </c>
      <c r="BK34" s="77">
        <v>0</v>
      </c>
      <c r="BL34" s="76">
        <v>2.3149999999999999</v>
      </c>
      <c r="BM34" s="77">
        <v>348.58790496760258</v>
      </c>
      <c r="BN34" s="76">
        <v>3.72</v>
      </c>
      <c r="BO34" s="77">
        <v>774.41639784946233</v>
      </c>
      <c r="BP34" s="76">
        <v>32.802999999999997</v>
      </c>
      <c r="BQ34" s="77">
        <v>625.51120324360579</v>
      </c>
      <c r="BR34" s="76">
        <v>0</v>
      </c>
      <c r="BS34" s="77">
        <v>0</v>
      </c>
      <c r="BT34" s="76">
        <v>9.48</v>
      </c>
      <c r="BU34" s="77">
        <v>430.48776371308014</v>
      </c>
    </row>
    <row r="35" spans="1:73" ht="12.95" customHeight="1">
      <c r="A35" s="56"/>
      <c r="B35" s="73" t="s">
        <v>69</v>
      </c>
      <c r="C35" s="17">
        <v>23</v>
      </c>
      <c r="D35" s="76">
        <v>0.68600000000000005</v>
      </c>
      <c r="E35" s="77">
        <v>4130.7040816326535</v>
      </c>
      <c r="F35" s="76">
        <v>0</v>
      </c>
      <c r="G35" s="77">
        <v>0</v>
      </c>
      <c r="H35" s="76">
        <v>0</v>
      </c>
      <c r="I35" s="77">
        <v>0</v>
      </c>
      <c r="J35" s="76">
        <v>11.759</v>
      </c>
      <c r="K35" s="77">
        <v>408.88272812313971</v>
      </c>
      <c r="L35" s="76">
        <v>0</v>
      </c>
      <c r="M35" s="77">
        <v>0</v>
      </c>
      <c r="N35" s="76">
        <v>0.35</v>
      </c>
      <c r="O35" s="77">
        <v>1389.26</v>
      </c>
      <c r="P35" s="76">
        <v>0</v>
      </c>
      <c r="Q35" s="77">
        <v>0</v>
      </c>
      <c r="R35" s="76">
        <v>33.895000000000003</v>
      </c>
      <c r="S35" s="77">
        <v>954.18914294143667</v>
      </c>
      <c r="T35" s="76">
        <v>0</v>
      </c>
      <c r="U35" s="77">
        <v>0</v>
      </c>
      <c r="V35" s="76">
        <v>0.125</v>
      </c>
      <c r="W35" s="77">
        <v>485.24799999999999</v>
      </c>
      <c r="X35" s="76">
        <v>0</v>
      </c>
      <c r="Y35" s="77">
        <v>0</v>
      </c>
      <c r="Z35" s="76">
        <v>0.77300000000000002</v>
      </c>
      <c r="AA35" s="77">
        <v>1456.4695989650711</v>
      </c>
      <c r="AB35" s="76">
        <v>0</v>
      </c>
      <c r="AC35" s="77">
        <v>0</v>
      </c>
      <c r="AD35" s="76">
        <v>2444.9499999999998</v>
      </c>
      <c r="AE35" s="77">
        <v>466.18760465449196</v>
      </c>
      <c r="AF35" s="76">
        <v>0</v>
      </c>
      <c r="AG35" s="77">
        <v>0</v>
      </c>
      <c r="AH35" s="76">
        <v>0</v>
      </c>
      <c r="AI35" s="77">
        <v>0</v>
      </c>
      <c r="AJ35" s="76">
        <v>1.0999999999999999E-2</v>
      </c>
      <c r="AK35" s="77">
        <v>191.09090909090909</v>
      </c>
      <c r="AL35" s="76">
        <v>0</v>
      </c>
      <c r="AM35" s="77">
        <v>0</v>
      </c>
      <c r="AN35" s="76">
        <v>2.5999999999999999E-2</v>
      </c>
      <c r="AO35" s="77">
        <v>696.46153846153845</v>
      </c>
      <c r="AP35" s="76">
        <v>1.1779999999999999</v>
      </c>
      <c r="AQ35" s="77">
        <v>22.519524617996606</v>
      </c>
      <c r="AR35" s="76">
        <v>0.54300000000000004</v>
      </c>
      <c r="AS35" s="77">
        <v>172.9705340699816</v>
      </c>
      <c r="AT35" s="76">
        <v>0</v>
      </c>
      <c r="AU35" s="77">
        <v>0</v>
      </c>
      <c r="AV35" s="76">
        <v>0</v>
      </c>
      <c r="AW35" s="77">
        <v>0</v>
      </c>
      <c r="AX35" s="76">
        <v>0</v>
      </c>
      <c r="AY35" s="77">
        <v>0</v>
      </c>
      <c r="AZ35" s="76">
        <v>0</v>
      </c>
      <c r="BA35" s="77">
        <v>0</v>
      </c>
      <c r="BB35" s="76">
        <v>0</v>
      </c>
      <c r="BC35" s="77">
        <v>0</v>
      </c>
      <c r="BD35" s="76">
        <v>0</v>
      </c>
      <c r="BE35" s="77">
        <v>0</v>
      </c>
      <c r="BF35" s="76">
        <v>0</v>
      </c>
      <c r="BG35" s="77">
        <v>0</v>
      </c>
      <c r="BH35" s="76">
        <v>0</v>
      </c>
      <c r="BI35" s="77">
        <v>0</v>
      </c>
      <c r="BJ35" s="76">
        <v>0</v>
      </c>
      <c r="BK35" s="77">
        <v>0</v>
      </c>
      <c r="BL35" s="76">
        <v>0.11</v>
      </c>
      <c r="BM35" s="77">
        <v>179.18181818181819</v>
      </c>
      <c r="BN35" s="76">
        <v>0</v>
      </c>
      <c r="BO35" s="77">
        <v>0</v>
      </c>
      <c r="BP35" s="76">
        <v>2.9000000000000001E-2</v>
      </c>
      <c r="BQ35" s="77">
        <v>756.37931034482756</v>
      </c>
      <c r="BR35" s="76">
        <v>0</v>
      </c>
      <c r="BS35" s="77">
        <v>0</v>
      </c>
      <c r="BT35" s="76">
        <v>0</v>
      </c>
      <c r="BU35" s="77">
        <v>0</v>
      </c>
    </row>
    <row r="36" spans="1:73" ht="12.95" customHeight="1">
      <c r="A36" s="56"/>
      <c r="B36" s="73" t="s">
        <v>70</v>
      </c>
      <c r="C36" s="17">
        <v>24</v>
      </c>
      <c r="D36" s="76">
        <v>1.4850000000000001</v>
      </c>
      <c r="E36" s="77">
        <v>9758.4915824915824</v>
      </c>
      <c r="F36" s="76">
        <v>0</v>
      </c>
      <c r="G36" s="77">
        <v>0</v>
      </c>
      <c r="H36" s="76">
        <v>10.68</v>
      </c>
      <c r="I36" s="77">
        <v>2695.624625468165</v>
      </c>
      <c r="J36" s="76">
        <v>0</v>
      </c>
      <c r="K36" s="77">
        <v>0</v>
      </c>
      <c r="L36" s="76">
        <v>16.248000000000001</v>
      </c>
      <c r="M36" s="77">
        <v>651.52868045297885</v>
      </c>
      <c r="N36" s="76">
        <v>0</v>
      </c>
      <c r="O36" s="77">
        <v>0</v>
      </c>
      <c r="P36" s="76">
        <v>344.274</v>
      </c>
      <c r="Q36" s="77">
        <v>1637.1324613534568</v>
      </c>
      <c r="R36" s="76">
        <v>0.26300000000000001</v>
      </c>
      <c r="S36" s="77">
        <v>896.30798479087457</v>
      </c>
      <c r="T36" s="76">
        <v>16.382000000000001</v>
      </c>
      <c r="U36" s="77">
        <v>1350.9744231473569</v>
      </c>
      <c r="V36" s="76">
        <v>0</v>
      </c>
      <c r="W36" s="77">
        <v>0</v>
      </c>
      <c r="X36" s="76">
        <v>0.84399999999999997</v>
      </c>
      <c r="Y36" s="77">
        <v>741.39928909952607</v>
      </c>
      <c r="Z36" s="76">
        <v>0</v>
      </c>
      <c r="AA36" s="77">
        <v>0</v>
      </c>
      <c r="AB36" s="76">
        <v>5.8170000000000002</v>
      </c>
      <c r="AC36" s="77">
        <v>1243.0134089736978</v>
      </c>
      <c r="AD36" s="76">
        <v>1.2999999999999999E-2</v>
      </c>
      <c r="AE36" s="77">
        <v>1516.6923076923076</v>
      </c>
      <c r="AF36" s="76">
        <v>0</v>
      </c>
      <c r="AG36" s="77">
        <v>0</v>
      </c>
      <c r="AH36" s="76">
        <v>0</v>
      </c>
      <c r="AI36" s="77">
        <v>0</v>
      </c>
      <c r="AJ36" s="76">
        <v>0</v>
      </c>
      <c r="AK36" s="77">
        <v>0</v>
      </c>
      <c r="AL36" s="76">
        <v>1E-3</v>
      </c>
      <c r="AM36" s="77">
        <v>116</v>
      </c>
      <c r="AN36" s="76">
        <v>9.3780000000000001</v>
      </c>
      <c r="AO36" s="77">
        <v>475.23885689912566</v>
      </c>
      <c r="AP36" s="76">
        <v>0</v>
      </c>
      <c r="AQ36" s="77">
        <v>0</v>
      </c>
      <c r="AR36" s="76">
        <v>2.2050000000000001</v>
      </c>
      <c r="AS36" s="77">
        <v>211.13560090702947</v>
      </c>
      <c r="AT36" s="76">
        <v>0</v>
      </c>
      <c r="AU36" s="77">
        <v>0</v>
      </c>
      <c r="AV36" s="76">
        <v>0</v>
      </c>
      <c r="AW36" s="77">
        <v>0</v>
      </c>
      <c r="AX36" s="76">
        <v>0</v>
      </c>
      <c r="AY36" s="77">
        <v>0</v>
      </c>
      <c r="AZ36" s="76">
        <v>0</v>
      </c>
      <c r="BA36" s="77">
        <v>0</v>
      </c>
      <c r="BB36" s="76">
        <v>0</v>
      </c>
      <c r="BC36" s="77">
        <v>0</v>
      </c>
      <c r="BD36" s="76">
        <v>5.0000000000000001E-3</v>
      </c>
      <c r="BE36" s="77">
        <v>857.4</v>
      </c>
      <c r="BF36" s="76">
        <v>0</v>
      </c>
      <c r="BG36" s="77">
        <v>0</v>
      </c>
      <c r="BH36" s="76">
        <v>0</v>
      </c>
      <c r="BI36" s="77">
        <v>0</v>
      </c>
      <c r="BJ36" s="76">
        <v>0</v>
      </c>
      <c r="BK36" s="77">
        <v>0</v>
      </c>
      <c r="BL36" s="76">
        <v>29.65</v>
      </c>
      <c r="BM36" s="77">
        <v>443.80418212478918</v>
      </c>
      <c r="BN36" s="76">
        <v>4.9000000000000002E-2</v>
      </c>
      <c r="BO36" s="77">
        <v>1682.9591836734694</v>
      </c>
      <c r="BP36" s="76">
        <v>1.3109999999999999</v>
      </c>
      <c r="BQ36" s="77">
        <v>876.85964912280701</v>
      </c>
      <c r="BR36" s="76">
        <v>0</v>
      </c>
      <c r="BS36" s="77">
        <v>0</v>
      </c>
      <c r="BT36" s="76">
        <v>0.09</v>
      </c>
      <c r="BU36" s="77">
        <v>4290.5888888888885</v>
      </c>
    </row>
    <row r="37" spans="1:73" ht="12.95" customHeight="1">
      <c r="A37" s="56"/>
      <c r="B37" s="73" t="s">
        <v>71</v>
      </c>
      <c r="C37" s="17">
        <v>25</v>
      </c>
      <c r="D37" s="76">
        <v>1.3360000000000001</v>
      </c>
      <c r="E37" s="77">
        <v>1583.1220059880238</v>
      </c>
      <c r="F37" s="76">
        <v>0</v>
      </c>
      <c r="G37" s="77">
        <v>0</v>
      </c>
      <c r="H37" s="76">
        <v>0</v>
      </c>
      <c r="I37" s="77">
        <v>0</v>
      </c>
      <c r="J37" s="76">
        <v>0</v>
      </c>
      <c r="K37" s="77">
        <v>0</v>
      </c>
      <c r="L37" s="76">
        <v>0</v>
      </c>
      <c r="M37" s="77">
        <v>0</v>
      </c>
      <c r="N37" s="76">
        <v>0</v>
      </c>
      <c r="O37" s="77">
        <v>0</v>
      </c>
      <c r="P37" s="76">
        <v>0</v>
      </c>
      <c r="Q37" s="77">
        <v>0</v>
      </c>
      <c r="R37" s="76">
        <v>0</v>
      </c>
      <c r="S37" s="77">
        <v>0</v>
      </c>
      <c r="T37" s="76">
        <v>0</v>
      </c>
      <c r="U37" s="77">
        <v>0</v>
      </c>
      <c r="V37" s="76">
        <v>0</v>
      </c>
      <c r="W37" s="77">
        <v>0</v>
      </c>
      <c r="X37" s="76">
        <v>0</v>
      </c>
      <c r="Y37" s="77">
        <v>0</v>
      </c>
      <c r="Z37" s="76">
        <v>0</v>
      </c>
      <c r="AA37" s="77">
        <v>0</v>
      </c>
      <c r="AB37" s="76">
        <v>0</v>
      </c>
      <c r="AC37" s="77">
        <v>0</v>
      </c>
      <c r="AD37" s="76">
        <v>0</v>
      </c>
      <c r="AE37" s="77">
        <v>0</v>
      </c>
      <c r="AF37" s="76">
        <v>0</v>
      </c>
      <c r="AG37" s="77">
        <v>0</v>
      </c>
      <c r="AH37" s="76">
        <v>2E-3</v>
      </c>
      <c r="AI37" s="77">
        <v>243</v>
      </c>
      <c r="AJ37" s="76">
        <v>0</v>
      </c>
      <c r="AK37" s="77">
        <v>0</v>
      </c>
      <c r="AL37" s="76">
        <v>0</v>
      </c>
      <c r="AM37" s="77">
        <v>0</v>
      </c>
      <c r="AN37" s="76">
        <v>12.935</v>
      </c>
      <c r="AO37" s="77">
        <v>617.56343254735214</v>
      </c>
      <c r="AP37" s="76">
        <v>0</v>
      </c>
      <c r="AQ37" s="77">
        <v>0</v>
      </c>
      <c r="AR37" s="76">
        <v>7.7969999999999997</v>
      </c>
      <c r="AS37" s="77">
        <v>302.72527895344365</v>
      </c>
      <c r="AT37" s="76">
        <v>0</v>
      </c>
      <c r="AU37" s="77">
        <v>0</v>
      </c>
      <c r="AV37" s="76">
        <v>1.1819999999999999</v>
      </c>
      <c r="AW37" s="77">
        <v>178.59052453468698</v>
      </c>
      <c r="AX37" s="76">
        <v>4.8000000000000001E-2</v>
      </c>
      <c r="AY37" s="77">
        <v>171</v>
      </c>
      <c r="AZ37" s="76">
        <v>0</v>
      </c>
      <c r="BA37" s="77">
        <v>0</v>
      </c>
      <c r="BB37" s="76">
        <v>0.03</v>
      </c>
      <c r="BC37" s="77">
        <v>388.8</v>
      </c>
      <c r="BD37" s="76">
        <v>2.242</v>
      </c>
      <c r="BE37" s="77">
        <v>730.38893844781444</v>
      </c>
      <c r="BF37" s="76">
        <v>0</v>
      </c>
      <c r="BG37" s="77">
        <v>0</v>
      </c>
      <c r="BH37" s="76">
        <v>0</v>
      </c>
      <c r="BI37" s="77">
        <v>0</v>
      </c>
      <c r="BJ37" s="76">
        <v>0</v>
      </c>
      <c r="BK37" s="77">
        <v>0</v>
      </c>
      <c r="BL37" s="76">
        <v>20.288</v>
      </c>
      <c r="BM37" s="77">
        <v>470.80791600946372</v>
      </c>
      <c r="BN37" s="76">
        <v>7.8630000000000004</v>
      </c>
      <c r="BO37" s="77">
        <v>326.35940480732546</v>
      </c>
      <c r="BP37" s="76">
        <v>18.483000000000001</v>
      </c>
      <c r="BQ37" s="77">
        <v>452.95314613428559</v>
      </c>
      <c r="BR37" s="76">
        <v>0.23899999999999999</v>
      </c>
      <c r="BS37" s="77">
        <v>1636.9916317991633</v>
      </c>
      <c r="BT37" s="76">
        <v>1.4419999999999999</v>
      </c>
      <c r="BU37" s="77">
        <v>1080.2635228848819</v>
      </c>
    </row>
    <row r="38" spans="1:73" ht="12.95" customHeight="1">
      <c r="A38" s="56"/>
      <c r="B38" s="73" t="s">
        <v>72</v>
      </c>
      <c r="C38" s="17">
        <v>26</v>
      </c>
      <c r="D38" s="76">
        <v>0</v>
      </c>
      <c r="E38" s="77">
        <v>0</v>
      </c>
      <c r="F38" s="76">
        <v>0</v>
      </c>
      <c r="G38" s="77">
        <v>0</v>
      </c>
      <c r="H38" s="76">
        <v>0</v>
      </c>
      <c r="I38" s="77">
        <v>0</v>
      </c>
      <c r="J38" s="76">
        <v>0</v>
      </c>
      <c r="K38" s="77">
        <v>0</v>
      </c>
      <c r="L38" s="76">
        <v>0</v>
      </c>
      <c r="M38" s="77">
        <v>0</v>
      </c>
      <c r="N38" s="76">
        <v>0</v>
      </c>
      <c r="O38" s="77">
        <v>0</v>
      </c>
      <c r="P38" s="76">
        <v>0</v>
      </c>
      <c r="Q38" s="77">
        <v>0</v>
      </c>
      <c r="R38" s="76">
        <v>0</v>
      </c>
      <c r="S38" s="77">
        <v>0</v>
      </c>
      <c r="T38" s="76">
        <v>0</v>
      </c>
      <c r="U38" s="77">
        <v>0</v>
      </c>
      <c r="V38" s="76">
        <v>0</v>
      </c>
      <c r="W38" s="77">
        <v>0</v>
      </c>
      <c r="X38" s="76">
        <v>0</v>
      </c>
      <c r="Y38" s="77">
        <v>0</v>
      </c>
      <c r="Z38" s="76">
        <v>0</v>
      </c>
      <c r="AA38" s="77">
        <v>0</v>
      </c>
      <c r="AB38" s="76">
        <v>0</v>
      </c>
      <c r="AC38" s="77">
        <v>0</v>
      </c>
      <c r="AD38" s="76">
        <v>0</v>
      </c>
      <c r="AE38" s="77">
        <v>0</v>
      </c>
      <c r="AF38" s="76">
        <v>0</v>
      </c>
      <c r="AG38" s="77">
        <v>0</v>
      </c>
      <c r="AH38" s="76">
        <v>0</v>
      </c>
      <c r="AI38" s="77">
        <v>0</v>
      </c>
      <c r="AJ38" s="76">
        <v>0</v>
      </c>
      <c r="AK38" s="77">
        <v>0</v>
      </c>
      <c r="AL38" s="76">
        <v>0</v>
      </c>
      <c r="AM38" s="77">
        <v>0</v>
      </c>
      <c r="AN38" s="76">
        <v>0</v>
      </c>
      <c r="AO38" s="77">
        <v>0</v>
      </c>
      <c r="AP38" s="76">
        <v>0</v>
      </c>
      <c r="AQ38" s="77">
        <v>0</v>
      </c>
      <c r="AR38" s="76">
        <v>0</v>
      </c>
      <c r="AS38" s="77">
        <v>0</v>
      </c>
      <c r="AT38" s="76">
        <v>0</v>
      </c>
      <c r="AU38" s="77">
        <v>0</v>
      </c>
      <c r="AV38" s="76">
        <v>0</v>
      </c>
      <c r="AW38" s="77">
        <v>0</v>
      </c>
      <c r="AX38" s="76">
        <v>0</v>
      </c>
      <c r="AY38" s="77">
        <v>0</v>
      </c>
      <c r="AZ38" s="76">
        <v>0</v>
      </c>
      <c r="BA38" s="77">
        <v>0</v>
      </c>
      <c r="BB38" s="76">
        <v>0</v>
      </c>
      <c r="BC38" s="77">
        <v>0</v>
      </c>
      <c r="BD38" s="76">
        <v>0</v>
      </c>
      <c r="BE38" s="77">
        <v>0</v>
      </c>
      <c r="BF38" s="76">
        <v>0</v>
      </c>
      <c r="BG38" s="77">
        <v>0</v>
      </c>
      <c r="BH38" s="76">
        <v>0</v>
      </c>
      <c r="BI38" s="77">
        <v>0</v>
      </c>
      <c r="BJ38" s="76">
        <v>0</v>
      </c>
      <c r="BK38" s="77">
        <v>0</v>
      </c>
      <c r="BL38" s="76">
        <v>0</v>
      </c>
      <c r="BM38" s="77">
        <v>0</v>
      </c>
      <c r="BN38" s="76">
        <v>0</v>
      </c>
      <c r="BO38" s="77">
        <v>0</v>
      </c>
      <c r="BP38" s="76">
        <v>0</v>
      </c>
      <c r="BQ38" s="77">
        <v>0</v>
      </c>
      <c r="BR38" s="76">
        <v>0</v>
      </c>
      <c r="BS38" s="77">
        <v>0</v>
      </c>
      <c r="BT38" s="76">
        <v>0</v>
      </c>
      <c r="BU38" s="77">
        <v>0</v>
      </c>
    </row>
    <row r="39" spans="1:73" ht="12.95" customHeight="1">
      <c r="A39" s="56"/>
      <c r="C39" s="78"/>
      <c r="D39" s="76"/>
      <c r="E39" s="77"/>
      <c r="F39" s="76"/>
      <c r="G39" s="77"/>
      <c r="H39" s="76"/>
      <c r="I39" s="77"/>
      <c r="J39" s="76"/>
      <c r="K39" s="77"/>
      <c r="L39" s="76"/>
      <c r="M39" s="77"/>
      <c r="N39" s="76"/>
      <c r="O39" s="77"/>
      <c r="P39" s="76"/>
      <c r="Q39" s="77"/>
      <c r="R39" s="76"/>
      <c r="S39" s="77"/>
      <c r="T39" s="76"/>
      <c r="U39" s="77"/>
      <c r="V39" s="76"/>
      <c r="W39" s="77"/>
      <c r="X39" s="76"/>
      <c r="Y39" s="77"/>
      <c r="Z39" s="76"/>
      <c r="AA39" s="77"/>
      <c r="AB39" s="76"/>
      <c r="AC39" s="77"/>
      <c r="AD39" s="76"/>
      <c r="AE39" s="77"/>
      <c r="AF39" s="76"/>
      <c r="AG39" s="77"/>
      <c r="AH39" s="76"/>
      <c r="AI39" s="77"/>
      <c r="AJ39" s="76"/>
      <c r="AK39" s="77"/>
      <c r="AL39" s="76"/>
      <c r="AM39" s="77"/>
      <c r="AN39" s="76"/>
      <c r="AO39" s="77"/>
      <c r="AP39" s="76"/>
      <c r="AQ39" s="77"/>
      <c r="AR39" s="76"/>
      <c r="AS39" s="77"/>
      <c r="AT39" s="76"/>
      <c r="AU39" s="77"/>
      <c r="AV39" s="76"/>
      <c r="AW39" s="77"/>
      <c r="AX39" s="76"/>
      <c r="AY39" s="77"/>
      <c r="AZ39" s="76"/>
      <c r="BA39" s="77"/>
      <c r="BB39" s="76"/>
      <c r="BC39" s="77"/>
      <c r="BD39" s="76"/>
      <c r="BE39" s="77"/>
      <c r="BF39" s="76"/>
      <c r="BG39" s="77"/>
      <c r="BH39" s="76"/>
      <c r="BI39" s="77"/>
      <c r="BJ39" s="76"/>
      <c r="BK39" s="77"/>
      <c r="BL39" s="76"/>
      <c r="BM39" s="77"/>
      <c r="BN39" s="76"/>
      <c r="BO39" s="77"/>
      <c r="BP39" s="76"/>
      <c r="BQ39" s="77"/>
      <c r="BR39" s="76"/>
      <c r="BS39" s="77"/>
      <c r="BT39" s="76"/>
      <c r="BU39" s="77"/>
    </row>
    <row r="40" spans="1:73" ht="12.95" customHeight="1">
      <c r="A40" s="56"/>
      <c r="B40" s="73" t="s">
        <v>73</v>
      </c>
      <c r="C40" s="17">
        <v>27</v>
      </c>
      <c r="D40" s="76">
        <v>0</v>
      </c>
      <c r="E40" s="77">
        <v>0</v>
      </c>
      <c r="F40" s="76">
        <v>0</v>
      </c>
      <c r="G40" s="77">
        <v>0</v>
      </c>
      <c r="H40" s="76">
        <v>0</v>
      </c>
      <c r="I40" s="77">
        <v>0</v>
      </c>
      <c r="J40" s="76">
        <v>0</v>
      </c>
      <c r="K40" s="77">
        <v>0</v>
      </c>
      <c r="L40" s="76">
        <v>0</v>
      </c>
      <c r="M40" s="77">
        <v>0</v>
      </c>
      <c r="N40" s="76">
        <v>0</v>
      </c>
      <c r="O40" s="77">
        <v>0</v>
      </c>
      <c r="P40" s="76">
        <v>0</v>
      </c>
      <c r="Q40" s="77">
        <v>0</v>
      </c>
      <c r="R40" s="76">
        <v>13.766</v>
      </c>
      <c r="S40" s="77">
        <v>954.34781345343606</v>
      </c>
      <c r="T40" s="76">
        <v>0</v>
      </c>
      <c r="U40" s="77">
        <v>0</v>
      </c>
      <c r="V40" s="76">
        <v>0.27600000000000002</v>
      </c>
      <c r="W40" s="77">
        <v>549.19565217391312</v>
      </c>
      <c r="X40" s="76">
        <v>0</v>
      </c>
      <c r="Y40" s="77">
        <v>0</v>
      </c>
      <c r="Z40" s="76">
        <v>0</v>
      </c>
      <c r="AA40" s="77">
        <v>0</v>
      </c>
      <c r="AB40" s="76">
        <v>0</v>
      </c>
      <c r="AC40" s="77">
        <v>0</v>
      </c>
      <c r="AD40" s="76">
        <v>0.312</v>
      </c>
      <c r="AE40" s="77">
        <v>1037.5256410256411</v>
      </c>
      <c r="AF40" s="76">
        <v>0</v>
      </c>
      <c r="AG40" s="77">
        <v>0</v>
      </c>
      <c r="AH40" s="76">
        <v>22.568999999999999</v>
      </c>
      <c r="AI40" s="77">
        <v>104.21480792237139</v>
      </c>
      <c r="AJ40" s="76">
        <v>1.087</v>
      </c>
      <c r="AK40" s="77">
        <v>101.36890524379025</v>
      </c>
      <c r="AL40" s="76">
        <v>2.4990000000000001</v>
      </c>
      <c r="AM40" s="77">
        <v>84.989595838335333</v>
      </c>
      <c r="AN40" s="76">
        <v>13.616</v>
      </c>
      <c r="AO40" s="77">
        <v>430.41583431257345</v>
      </c>
      <c r="AP40" s="76">
        <v>0.84099999999999997</v>
      </c>
      <c r="AQ40" s="77">
        <v>184.064209274673</v>
      </c>
      <c r="AR40" s="76">
        <v>20.326000000000001</v>
      </c>
      <c r="AS40" s="77">
        <v>219.03153596379022</v>
      </c>
      <c r="AT40" s="76">
        <v>0</v>
      </c>
      <c r="AU40" s="77">
        <v>0</v>
      </c>
      <c r="AV40" s="76">
        <v>0.109</v>
      </c>
      <c r="AW40" s="77">
        <v>753.48623853211018</v>
      </c>
      <c r="AX40" s="76">
        <v>0</v>
      </c>
      <c r="AY40" s="77">
        <v>0</v>
      </c>
      <c r="AZ40" s="76">
        <v>0</v>
      </c>
      <c r="BA40" s="77">
        <v>0</v>
      </c>
      <c r="BB40" s="76">
        <v>0</v>
      </c>
      <c r="BC40" s="77">
        <v>0</v>
      </c>
      <c r="BD40" s="76">
        <v>0</v>
      </c>
      <c r="BE40" s="77">
        <v>0</v>
      </c>
      <c r="BF40" s="76">
        <v>0</v>
      </c>
      <c r="BG40" s="77">
        <v>0</v>
      </c>
      <c r="BH40" s="76">
        <v>0</v>
      </c>
      <c r="BI40" s="77">
        <v>0</v>
      </c>
      <c r="BJ40" s="76">
        <v>0</v>
      </c>
      <c r="BK40" s="77">
        <v>0</v>
      </c>
      <c r="BL40" s="76">
        <v>43.575000000000003</v>
      </c>
      <c r="BM40" s="77">
        <v>480.34577165806081</v>
      </c>
      <c r="BN40" s="76">
        <v>0</v>
      </c>
      <c r="BO40" s="77">
        <v>0</v>
      </c>
      <c r="BP40" s="76">
        <v>3.323</v>
      </c>
      <c r="BQ40" s="77">
        <v>1154.1498645801987</v>
      </c>
      <c r="BR40" s="76">
        <v>0</v>
      </c>
      <c r="BS40" s="77">
        <v>0</v>
      </c>
      <c r="BT40" s="76">
        <v>0.51400000000000001</v>
      </c>
      <c r="BU40" s="77">
        <v>995.54474708171199</v>
      </c>
    </row>
    <row r="41" spans="1:73" ht="12.95" customHeight="1">
      <c r="A41" s="56"/>
      <c r="B41" s="73" t="s">
        <v>74</v>
      </c>
      <c r="C41" s="17">
        <v>28</v>
      </c>
      <c r="D41" s="76">
        <v>0</v>
      </c>
      <c r="E41" s="77">
        <v>0</v>
      </c>
      <c r="F41" s="76">
        <v>0</v>
      </c>
      <c r="G41" s="77">
        <v>0</v>
      </c>
      <c r="H41" s="76">
        <v>339</v>
      </c>
      <c r="I41" s="77">
        <v>2696</v>
      </c>
      <c r="J41" s="76">
        <v>0</v>
      </c>
      <c r="K41" s="77">
        <v>0</v>
      </c>
      <c r="L41" s="76">
        <v>68</v>
      </c>
      <c r="M41" s="77">
        <v>577</v>
      </c>
      <c r="N41" s="76">
        <v>0</v>
      </c>
      <c r="O41" s="77">
        <v>0</v>
      </c>
      <c r="P41" s="76">
        <v>1027</v>
      </c>
      <c r="Q41" s="77">
        <v>1607</v>
      </c>
      <c r="R41" s="76">
        <v>0</v>
      </c>
      <c r="S41" s="77">
        <v>0</v>
      </c>
      <c r="T41" s="76">
        <v>442</v>
      </c>
      <c r="U41" s="77">
        <v>1276</v>
      </c>
      <c r="V41" s="76">
        <v>0</v>
      </c>
      <c r="W41" s="77">
        <v>0</v>
      </c>
      <c r="X41" s="76">
        <v>9</v>
      </c>
      <c r="Y41" s="77">
        <v>741</v>
      </c>
      <c r="Z41" s="76">
        <v>0</v>
      </c>
      <c r="AA41" s="77">
        <v>0</v>
      </c>
      <c r="AB41" s="76">
        <v>31</v>
      </c>
      <c r="AC41" s="77">
        <v>1215</v>
      </c>
      <c r="AD41" s="76">
        <v>0</v>
      </c>
      <c r="AE41" s="77">
        <v>0</v>
      </c>
      <c r="AF41" s="76">
        <v>0</v>
      </c>
      <c r="AG41" s="77">
        <v>0</v>
      </c>
      <c r="AH41" s="76">
        <v>0</v>
      </c>
      <c r="AI41" s="77">
        <v>0</v>
      </c>
      <c r="AJ41" s="76">
        <v>0</v>
      </c>
      <c r="AK41" s="77">
        <v>0</v>
      </c>
      <c r="AL41" s="76">
        <v>0</v>
      </c>
      <c r="AM41" s="77">
        <v>0</v>
      </c>
      <c r="AN41" s="76">
        <v>0</v>
      </c>
      <c r="AO41" s="77">
        <v>0</v>
      </c>
      <c r="AP41" s="76">
        <v>0</v>
      </c>
      <c r="AQ41" s="77">
        <v>0</v>
      </c>
      <c r="AR41" s="76">
        <v>0</v>
      </c>
      <c r="AS41" s="77">
        <v>0</v>
      </c>
      <c r="AT41" s="76">
        <v>0</v>
      </c>
      <c r="AU41" s="77">
        <v>0</v>
      </c>
      <c r="AV41" s="76">
        <v>0</v>
      </c>
      <c r="AW41" s="77">
        <v>0</v>
      </c>
      <c r="AX41" s="76">
        <v>0</v>
      </c>
      <c r="AY41" s="77">
        <v>0</v>
      </c>
      <c r="AZ41" s="76">
        <v>0</v>
      </c>
      <c r="BA41" s="77">
        <v>0</v>
      </c>
      <c r="BB41" s="76">
        <v>0</v>
      </c>
      <c r="BC41" s="77">
        <v>0</v>
      </c>
      <c r="BD41" s="76">
        <v>0</v>
      </c>
      <c r="BE41" s="77">
        <v>0</v>
      </c>
      <c r="BF41" s="76">
        <v>0</v>
      </c>
      <c r="BG41" s="77">
        <v>0</v>
      </c>
      <c r="BH41" s="76">
        <v>0</v>
      </c>
      <c r="BI41" s="77">
        <v>0</v>
      </c>
      <c r="BJ41" s="76">
        <v>0</v>
      </c>
      <c r="BK41" s="77">
        <v>0</v>
      </c>
      <c r="BL41" s="76">
        <v>0</v>
      </c>
      <c r="BM41" s="77">
        <v>0</v>
      </c>
      <c r="BN41" s="76">
        <v>0</v>
      </c>
      <c r="BO41" s="77">
        <v>0</v>
      </c>
      <c r="BP41" s="76">
        <v>0</v>
      </c>
      <c r="BQ41" s="77">
        <v>0</v>
      </c>
      <c r="BR41" s="76">
        <v>0</v>
      </c>
      <c r="BS41" s="77">
        <v>0</v>
      </c>
      <c r="BT41" s="76">
        <v>0</v>
      </c>
      <c r="BU41" s="77">
        <v>0</v>
      </c>
    </row>
    <row r="42" spans="1:73" ht="12.95" customHeight="1">
      <c r="A42" s="56"/>
      <c r="B42" s="73" t="s">
        <v>75</v>
      </c>
      <c r="C42" s="17">
        <v>29</v>
      </c>
      <c r="D42" s="76">
        <v>0</v>
      </c>
      <c r="E42" s="77">
        <v>0</v>
      </c>
      <c r="F42" s="76">
        <v>0</v>
      </c>
      <c r="G42" s="77">
        <v>0</v>
      </c>
      <c r="H42" s="76">
        <v>0</v>
      </c>
      <c r="I42" s="77">
        <v>0</v>
      </c>
      <c r="J42" s="76">
        <v>0</v>
      </c>
      <c r="K42" s="77">
        <v>0</v>
      </c>
      <c r="L42" s="76">
        <v>15.145</v>
      </c>
      <c r="M42" s="77">
        <v>496.03790029712775</v>
      </c>
      <c r="N42" s="76">
        <v>0</v>
      </c>
      <c r="O42" s="77">
        <v>0</v>
      </c>
      <c r="P42" s="76">
        <v>254.828</v>
      </c>
      <c r="Q42" s="77">
        <v>1565.5595107288054</v>
      </c>
      <c r="R42" s="76">
        <v>0</v>
      </c>
      <c r="S42" s="77">
        <v>0</v>
      </c>
      <c r="T42" s="76">
        <v>610.005</v>
      </c>
      <c r="U42" s="77">
        <v>823.47572560880656</v>
      </c>
      <c r="V42" s="76">
        <v>0</v>
      </c>
      <c r="W42" s="77">
        <v>0</v>
      </c>
      <c r="X42" s="76">
        <v>0</v>
      </c>
      <c r="Y42" s="77">
        <v>0</v>
      </c>
      <c r="Z42" s="76">
        <v>0</v>
      </c>
      <c r="AA42" s="77">
        <v>0</v>
      </c>
      <c r="AB42" s="76">
        <v>0</v>
      </c>
      <c r="AC42" s="77">
        <v>0</v>
      </c>
      <c r="AD42" s="76">
        <v>1.4999999999999999E-2</v>
      </c>
      <c r="AE42" s="77">
        <v>2091.9333333333334</v>
      </c>
      <c r="AF42" s="76">
        <v>6647.3019999999997</v>
      </c>
      <c r="AG42" s="77">
        <v>391.38390237121769</v>
      </c>
      <c r="AH42" s="76">
        <v>29.443000000000001</v>
      </c>
      <c r="AI42" s="77">
        <v>131.57144312739871</v>
      </c>
      <c r="AJ42" s="76">
        <v>0.53400000000000003</v>
      </c>
      <c r="AK42" s="77">
        <v>108</v>
      </c>
      <c r="AL42" s="76">
        <v>0.56499999999999995</v>
      </c>
      <c r="AM42" s="77">
        <v>78.371681415929203</v>
      </c>
      <c r="AN42" s="76">
        <v>15.561999999999999</v>
      </c>
      <c r="AO42" s="77">
        <v>622.65994088163472</v>
      </c>
      <c r="AP42" s="76">
        <v>62.334000000000003</v>
      </c>
      <c r="AQ42" s="77">
        <v>256.1883081464369</v>
      </c>
      <c r="AR42" s="76">
        <v>42.075000000000003</v>
      </c>
      <c r="AS42" s="77">
        <v>278.07306001188351</v>
      </c>
      <c r="AT42" s="76">
        <v>0</v>
      </c>
      <c r="AU42" s="77">
        <v>0</v>
      </c>
      <c r="AV42" s="76">
        <v>0</v>
      </c>
      <c r="AW42" s="77">
        <v>0</v>
      </c>
      <c r="AX42" s="76">
        <v>0</v>
      </c>
      <c r="AY42" s="77">
        <v>0</v>
      </c>
      <c r="AZ42" s="76">
        <v>0</v>
      </c>
      <c r="BA42" s="77">
        <v>0</v>
      </c>
      <c r="BB42" s="76">
        <v>0</v>
      </c>
      <c r="BC42" s="77">
        <v>0</v>
      </c>
      <c r="BD42" s="76">
        <v>0</v>
      </c>
      <c r="BE42" s="77">
        <v>0</v>
      </c>
      <c r="BF42" s="76">
        <v>0</v>
      </c>
      <c r="BG42" s="77">
        <v>0</v>
      </c>
      <c r="BH42" s="76">
        <v>0</v>
      </c>
      <c r="BI42" s="77">
        <v>0</v>
      </c>
      <c r="BJ42" s="76">
        <v>0</v>
      </c>
      <c r="BK42" s="77">
        <v>0</v>
      </c>
      <c r="BL42" s="76">
        <v>10.395</v>
      </c>
      <c r="BM42" s="77">
        <v>427.74603174603175</v>
      </c>
      <c r="BN42" s="76">
        <v>0</v>
      </c>
      <c r="BO42" s="77">
        <v>0</v>
      </c>
      <c r="BP42" s="76">
        <v>9.61</v>
      </c>
      <c r="BQ42" s="77">
        <v>1273.7021852237253</v>
      </c>
      <c r="BR42" s="76">
        <v>0</v>
      </c>
      <c r="BS42" s="77">
        <v>0</v>
      </c>
      <c r="BT42" s="76">
        <v>0</v>
      </c>
      <c r="BU42" s="77">
        <v>0</v>
      </c>
    </row>
    <row r="43" spans="1:73" ht="12.95" customHeight="1">
      <c r="A43" s="56"/>
      <c r="B43" s="73" t="s">
        <v>76</v>
      </c>
      <c r="C43" s="17">
        <v>30</v>
      </c>
      <c r="D43" s="76">
        <v>0</v>
      </c>
      <c r="E43" s="77">
        <v>0</v>
      </c>
      <c r="F43" s="76">
        <v>0</v>
      </c>
      <c r="G43" s="77">
        <v>0</v>
      </c>
      <c r="H43" s="76">
        <v>0</v>
      </c>
      <c r="I43" s="77">
        <v>0</v>
      </c>
      <c r="J43" s="76">
        <v>0</v>
      </c>
      <c r="K43" s="77">
        <v>0</v>
      </c>
      <c r="L43" s="76">
        <v>0</v>
      </c>
      <c r="M43" s="77">
        <v>0</v>
      </c>
      <c r="N43" s="76">
        <v>0</v>
      </c>
      <c r="O43" s="77">
        <v>0</v>
      </c>
      <c r="P43" s="76">
        <v>0</v>
      </c>
      <c r="Q43" s="77">
        <v>0</v>
      </c>
      <c r="R43" s="76">
        <v>74.95</v>
      </c>
      <c r="S43" s="77">
        <v>602.43330220146754</v>
      </c>
      <c r="T43" s="76">
        <v>0</v>
      </c>
      <c r="U43" s="77">
        <v>0</v>
      </c>
      <c r="V43" s="76">
        <v>0</v>
      </c>
      <c r="W43" s="77">
        <v>0</v>
      </c>
      <c r="X43" s="76">
        <v>0</v>
      </c>
      <c r="Y43" s="77">
        <v>0</v>
      </c>
      <c r="Z43" s="76">
        <v>0</v>
      </c>
      <c r="AA43" s="77">
        <v>0</v>
      </c>
      <c r="AB43" s="76">
        <v>0</v>
      </c>
      <c r="AC43" s="77">
        <v>0</v>
      </c>
      <c r="AD43" s="76">
        <v>1.708</v>
      </c>
      <c r="AE43" s="77">
        <v>443.26990632318501</v>
      </c>
      <c r="AF43" s="76">
        <v>0</v>
      </c>
      <c r="AG43" s="77">
        <v>0</v>
      </c>
      <c r="AH43" s="76">
        <v>0</v>
      </c>
      <c r="AI43" s="77">
        <v>0</v>
      </c>
      <c r="AJ43" s="76">
        <v>6.0000000000000001E-3</v>
      </c>
      <c r="AK43" s="77">
        <v>70.5</v>
      </c>
      <c r="AL43" s="76">
        <v>5.6000000000000001E-2</v>
      </c>
      <c r="AM43" s="77">
        <v>29.982142857142854</v>
      </c>
      <c r="AN43" s="76">
        <v>16.661999999999999</v>
      </c>
      <c r="AO43" s="77">
        <v>400.81886928339935</v>
      </c>
      <c r="AP43" s="76">
        <v>0.159</v>
      </c>
      <c r="AQ43" s="77">
        <v>60.075471698113205</v>
      </c>
      <c r="AR43" s="76">
        <v>2.0150000000000001</v>
      </c>
      <c r="AS43" s="77">
        <v>154.76674937965259</v>
      </c>
      <c r="AT43" s="76">
        <v>0</v>
      </c>
      <c r="AU43" s="77">
        <v>0</v>
      </c>
      <c r="AV43" s="76">
        <v>0</v>
      </c>
      <c r="AW43" s="77">
        <v>0</v>
      </c>
      <c r="AX43" s="76">
        <v>0</v>
      </c>
      <c r="AY43" s="77">
        <v>0</v>
      </c>
      <c r="AZ43" s="76">
        <v>0</v>
      </c>
      <c r="BA43" s="77">
        <v>0</v>
      </c>
      <c r="BB43" s="76">
        <v>0</v>
      </c>
      <c r="BC43" s="77">
        <v>0</v>
      </c>
      <c r="BD43" s="76">
        <v>39.256</v>
      </c>
      <c r="BE43" s="77">
        <v>784.52583044630114</v>
      </c>
      <c r="BF43" s="76">
        <v>0</v>
      </c>
      <c r="BG43" s="77">
        <v>0</v>
      </c>
      <c r="BH43" s="76">
        <v>0</v>
      </c>
      <c r="BI43" s="77">
        <v>0</v>
      </c>
      <c r="BJ43" s="76">
        <v>0</v>
      </c>
      <c r="BK43" s="77">
        <v>0</v>
      </c>
      <c r="BL43" s="76">
        <v>11.18</v>
      </c>
      <c r="BM43" s="77">
        <v>437.24606440071557</v>
      </c>
      <c r="BN43" s="76">
        <v>0</v>
      </c>
      <c r="BO43" s="77">
        <v>0</v>
      </c>
      <c r="BP43" s="76">
        <v>2.125</v>
      </c>
      <c r="BQ43" s="77">
        <v>586.11058823529413</v>
      </c>
      <c r="BR43" s="76">
        <v>0</v>
      </c>
      <c r="BS43" s="77">
        <v>0</v>
      </c>
      <c r="BT43" s="76">
        <v>1.9E-2</v>
      </c>
      <c r="BU43" s="77">
        <v>2417</v>
      </c>
    </row>
    <row r="44" spans="1:73" ht="12.95" customHeight="1">
      <c r="A44" s="56"/>
      <c r="B44" s="79" t="s">
        <v>77</v>
      </c>
      <c r="C44" s="17">
        <v>31</v>
      </c>
      <c r="D44" s="76">
        <v>44.808</v>
      </c>
      <c r="E44" s="77">
        <v>2599.4403231565793</v>
      </c>
      <c r="F44" s="76">
        <v>0</v>
      </c>
      <c r="G44" s="77">
        <v>0</v>
      </c>
      <c r="H44" s="76">
        <v>0</v>
      </c>
      <c r="I44" s="77">
        <v>0</v>
      </c>
      <c r="J44" s="76">
        <v>387.11</v>
      </c>
      <c r="K44" s="77">
        <v>609.61081088062826</v>
      </c>
      <c r="L44" s="76">
        <v>0</v>
      </c>
      <c r="M44" s="77">
        <v>0</v>
      </c>
      <c r="N44" s="76">
        <v>33.237000000000002</v>
      </c>
      <c r="O44" s="77">
        <v>1411.6373318891599</v>
      </c>
      <c r="P44" s="76">
        <v>0</v>
      </c>
      <c r="Q44" s="77">
        <v>0</v>
      </c>
      <c r="R44" s="76">
        <v>113.587</v>
      </c>
      <c r="S44" s="77">
        <v>1208.5687534665058</v>
      </c>
      <c r="T44" s="76">
        <v>0</v>
      </c>
      <c r="U44" s="77">
        <v>0</v>
      </c>
      <c r="V44" s="76">
        <v>15.57</v>
      </c>
      <c r="W44" s="77">
        <v>809.81149646756592</v>
      </c>
      <c r="X44" s="76">
        <v>0</v>
      </c>
      <c r="Y44" s="77">
        <v>0</v>
      </c>
      <c r="Z44" s="76">
        <v>10.891999999999999</v>
      </c>
      <c r="AA44" s="77">
        <v>1420.4657546823357</v>
      </c>
      <c r="AB44" s="76">
        <v>0</v>
      </c>
      <c r="AC44" s="77">
        <v>0</v>
      </c>
      <c r="AD44" s="76">
        <v>0</v>
      </c>
      <c r="AE44" s="77">
        <v>0</v>
      </c>
      <c r="AF44" s="76">
        <v>0</v>
      </c>
      <c r="AG44" s="77">
        <v>0</v>
      </c>
      <c r="AH44" s="76">
        <v>0</v>
      </c>
      <c r="AI44" s="77">
        <v>0</v>
      </c>
      <c r="AJ44" s="76">
        <v>0</v>
      </c>
      <c r="AK44" s="77">
        <v>0</v>
      </c>
      <c r="AL44" s="76">
        <v>0</v>
      </c>
      <c r="AM44" s="77">
        <v>0</v>
      </c>
      <c r="AN44" s="76">
        <v>0</v>
      </c>
      <c r="AO44" s="77">
        <v>0</v>
      </c>
      <c r="AP44" s="76">
        <v>4.0000000000000001E-3</v>
      </c>
      <c r="AQ44" s="77">
        <v>427.75</v>
      </c>
      <c r="AR44" s="76">
        <v>2E-3</v>
      </c>
      <c r="AS44" s="77">
        <v>508</v>
      </c>
      <c r="AT44" s="76">
        <v>0</v>
      </c>
      <c r="AU44" s="77">
        <v>0</v>
      </c>
      <c r="AV44" s="76">
        <v>0</v>
      </c>
      <c r="AW44" s="77">
        <v>0</v>
      </c>
      <c r="AX44" s="76">
        <v>0</v>
      </c>
      <c r="AY44" s="77">
        <v>0</v>
      </c>
      <c r="AZ44" s="76">
        <v>0</v>
      </c>
      <c r="BA44" s="77">
        <v>0</v>
      </c>
      <c r="BB44" s="76">
        <v>0</v>
      </c>
      <c r="BC44" s="77">
        <v>0</v>
      </c>
      <c r="BD44" s="76">
        <v>0</v>
      </c>
      <c r="BE44" s="77">
        <v>0</v>
      </c>
      <c r="BF44" s="76">
        <v>0</v>
      </c>
      <c r="BG44" s="77">
        <v>0</v>
      </c>
      <c r="BH44" s="76">
        <v>0</v>
      </c>
      <c r="BI44" s="77">
        <v>0</v>
      </c>
      <c r="BJ44" s="76">
        <v>0</v>
      </c>
      <c r="BK44" s="77">
        <v>0</v>
      </c>
      <c r="BL44" s="76">
        <v>6.0000000000000001E-3</v>
      </c>
      <c r="BM44" s="77">
        <v>137.16666666666669</v>
      </c>
      <c r="BN44" s="76">
        <v>0</v>
      </c>
      <c r="BO44" s="77">
        <v>0</v>
      </c>
      <c r="BP44" s="76">
        <v>1.4E-2</v>
      </c>
      <c r="BQ44" s="77">
        <v>1009.4285714285716</v>
      </c>
      <c r="BR44" s="76">
        <v>0</v>
      </c>
      <c r="BS44" s="77">
        <v>0</v>
      </c>
      <c r="BT44" s="76">
        <v>0</v>
      </c>
      <c r="BU44" s="77">
        <v>0</v>
      </c>
    </row>
    <row r="45" spans="1:73" ht="12.95" customHeight="1">
      <c r="A45" s="56"/>
      <c r="C45" s="78"/>
      <c r="D45" s="76"/>
      <c r="E45" s="77"/>
      <c r="F45" s="76"/>
      <c r="G45" s="77"/>
      <c r="H45" s="76"/>
      <c r="I45" s="77"/>
      <c r="J45" s="76"/>
      <c r="K45" s="77"/>
      <c r="L45" s="76"/>
      <c r="M45" s="77"/>
      <c r="N45" s="76"/>
      <c r="O45" s="77"/>
      <c r="P45" s="76"/>
      <c r="Q45" s="77"/>
      <c r="R45" s="76"/>
      <c r="S45" s="77"/>
      <c r="T45" s="76"/>
      <c r="U45" s="77"/>
      <c r="V45" s="76"/>
      <c r="W45" s="77"/>
      <c r="X45" s="76"/>
      <c r="Y45" s="77"/>
      <c r="Z45" s="76"/>
      <c r="AA45" s="77"/>
      <c r="AB45" s="76"/>
      <c r="AC45" s="77"/>
      <c r="AD45" s="76"/>
      <c r="AE45" s="77"/>
      <c r="AF45" s="76"/>
      <c r="AG45" s="77"/>
      <c r="AH45" s="76"/>
      <c r="AI45" s="77"/>
      <c r="AJ45" s="76"/>
      <c r="AK45" s="77"/>
      <c r="AL45" s="76"/>
      <c r="AM45" s="77"/>
      <c r="AN45" s="76"/>
      <c r="AO45" s="77"/>
      <c r="AP45" s="76"/>
      <c r="AQ45" s="77"/>
      <c r="AR45" s="76"/>
      <c r="AS45" s="77"/>
      <c r="AT45" s="76"/>
      <c r="AU45" s="77"/>
      <c r="AV45" s="76"/>
      <c r="AW45" s="77"/>
      <c r="AX45" s="76"/>
      <c r="AY45" s="77"/>
      <c r="AZ45" s="76"/>
      <c r="BA45" s="77"/>
      <c r="BB45" s="76"/>
      <c r="BC45" s="77"/>
      <c r="BD45" s="76"/>
      <c r="BE45" s="77"/>
      <c r="BF45" s="76"/>
      <c r="BG45" s="77"/>
      <c r="BH45" s="76"/>
      <c r="BI45" s="77"/>
      <c r="BJ45" s="76"/>
      <c r="BK45" s="77"/>
      <c r="BL45" s="76"/>
      <c r="BM45" s="77"/>
      <c r="BN45" s="76"/>
      <c r="BO45" s="77"/>
      <c r="BP45" s="76"/>
      <c r="BQ45" s="77"/>
      <c r="BR45" s="76"/>
      <c r="BS45" s="77"/>
      <c r="BT45" s="76"/>
      <c r="BU45" s="77"/>
    </row>
    <row r="46" spans="1:73" ht="12.95" customHeight="1">
      <c r="A46" s="56"/>
      <c r="B46" s="73" t="s">
        <v>78</v>
      </c>
      <c r="C46" s="17">
        <v>32</v>
      </c>
      <c r="D46" s="76">
        <v>1.7000000000000001E-2</v>
      </c>
      <c r="E46" s="77">
        <v>1167.4705882352941</v>
      </c>
      <c r="F46" s="76">
        <v>0</v>
      </c>
      <c r="G46" s="77">
        <v>0</v>
      </c>
      <c r="H46" s="76">
        <v>0</v>
      </c>
      <c r="I46" s="77">
        <v>0</v>
      </c>
      <c r="J46" s="76">
        <v>0</v>
      </c>
      <c r="K46" s="77">
        <v>0</v>
      </c>
      <c r="L46" s="76">
        <v>0</v>
      </c>
      <c r="M46" s="77">
        <v>0</v>
      </c>
      <c r="N46" s="76">
        <v>0</v>
      </c>
      <c r="O46" s="77">
        <v>0</v>
      </c>
      <c r="P46" s="76">
        <v>0</v>
      </c>
      <c r="Q46" s="77">
        <v>0</v>
      </c>
      <c r="R46" s="76">
        <v>6.6109999999999998</v>
      </c>
      <c r="S46" s="77">
        <v>1051.6003630313116</v>
      </c>
      <c r="T46" s="76">
        <v>0</v>
      </c>
      <c r="U46" s="77">
        <v>0</v>
      </c>
      <c r="V46" s="76">
        <v>0</v>
      </c>
      <c r="W46" s="77">
        <v>0</v>
      </c>
      <c r="X46" s="76">
        <v>0</v>
      </c>
      <c r="Y46" s="77">
        <v>0</v>
      </c>
      <c r="Z46" s="76">
        <v>0</v>
      </c>
      <c r="AA46" s="77">
        <v>0</v>
      </c>
      <c r="AB46" s="76">
        <v>0</v>
      </c>
      <c r="AC46" s="77">
        <v>0</v>
      </c>
      <c r="AD46" s="76">
        <v>20.771999999999998</v>
      </c>
      <c r="AE46" s="77">
        <v>835.26632004621604</v>
      </c>
      <c r="AF46" s="76">
        <v>0</v>
      </c>
      <c r="AG46" s="77">
        <v>0</v>
      </c>
      <c r="AH46" s="76">
        <v>3.2909999999999999</v>
      </c>
      <c r="AI46" s="77">
        <v>47.831662108781522</v>
      </c>
      <c r="AJ46" s="76">
        <v>1.1859999999999999</v>
      </c>
      <c r="AK46" s="77">
        <v>370.81450252951095</v>
      </c>
      <c r="AL46" s="76">
        <v>0</v>
      </c>
      <c r="AM46" s="77">
        <v>0</v>
      </c>
      <c r="AN46" s="76">
        <v>0.47899999999999998</v>
      </c>
      <c r="AO46" s="77">
        <v>539.99582463465549</v>
      </c>
      <c r="AP46" s="76">
        <v>1.9E-2</v>
      </c>
      <c r="AQ46" s="77">
        <v>73.26315789473685</v>
      </c>
      <c r="AR46" s="76">
        <v>0.26300000000000001</v>
      </c>
      <c r="AS46" s="77">
        <v>70.353612167300383</v>
      </c>
      <c r="AT46" s="76">
        <v>0</v>
      </c>
      <c r="AU46" s="77">
        <v>0</v>
      </c>
      <c r="AV46" s="76">
        <v>0</v>
      </c>
      <c r="AW46" s="77">
        <v>0</v>
      </c>
      <c r="AX46" s="76">
        <v>0</v>
      </c>
      <c r="AY46" s="77">
        <v>0</v>
      </c>
      <c r="AZ46" s="76">
        <v>0</v>
      </c>
      <c r="BA46" s="77">
        <v>0</v>
      </c>
      <c r="BB46" s="76">
        <v>0</v>
      </c>
      <c r="BC46" s="77">
        <v>0</v>
      </c>
      <c r="BD46" s="76">
        <v>0</v>
      </c>
      <c r="BE46" s="77">
        <v>0</v>
      </c>
      <c r="BF46" s="76">
        <v>0</v>
      </c>
      <c r="BG46" s="77">
        <v>0</v>
      </c>
      <c r="BH46" s="76">
        <v>0</v>
      </c>
      <c r="BI46" s="77">
        <v>0</v>
      </c>
      <c r="BJ46" s="76">
        <v>0</v>
      </c>
      <c r="BK46" s="77">
        <v>0</v>
      </c>
      <c r="BL46" s="76">
        <v>0.82699999999999996</v>
      </c>
      <c r="BM46" s="77">
        <v>1463.3627569528417</v>
      </c>
      <c r="BN46" s="76">
        <v>0</v>
      </c>
      <c r="BO46" s="77">
        <v>0</v>
      </c>
      <c r="BP46" s="76">
        <v>3.6999999999999998E-2</v>
      </c>
      <c r="BQ46" s="77">
        <v>566.21621621621614</v>
      </c>
      <c r="BR46" s="76">
        <v>0</v>
      </c>
      <c r="BS46" s="77">
        <v>0</v>
      </c>
      <c r="BT46" s="76">
        <v>3.0000000000000001E-3</v>
      </c>
      <c r="BU46" s="77">
        <v>536.33333333333326</v>
      </c>
    </row>
    <row r="47" spans="1:73" ht="12.95" customHeight="1">
      <c r="A47" s="56"/>
      <c r="B47" s="73" t="s">
        <v>79</v>
      </c>
      <c r="C47" s="17">
        <v>33</v>
      </c>
      <c r="D47" s="76">
        <v>70.400000000000006</v>
      </c>
      <c r="E47" s="77">
        <v>2749</v>
      </c>
      <c r="F47" s="76">
        <v>0</v>
      </c>
      <c r="G47" s="77">
        <v>0</v>
      </c>
      <c r="H47" s="76">
        <v>0</v>
      </c>
      <c r="I47" s="77">
        <v>0</v>
      </c>
      <c r="J47" s="76">
        <v>0</v>
      </c>
      <c r="K47" s="77">
        <v>0</v>
      </c>
      <c r="L47" s="76">
        <v>0</v>
      </c>
      <c r="M47" s="77">
        <v>0</v>
      </c>
      <c r="N47" s="76">
        <v>0</v>
      </c>
      <c r="O47" s="77">
        <v>0</v>
      </c>
      <c r="P47" s="76">
        <v>0</v>
      </c>
      <c r="Q47" s="77">
        <v>0</v>
      </c>
      <c r="R47" s="76">
        <v>0</v>
      </c>
      <c r="S47" s="77">
        <v>0</v>
      </c>
      <c r="T47" s="76">
        <v>0</v>
      </c>
      <c r="U47" s="77">
        <v>0</v>
      </c>
      <c r="V47" s="76">
        <v>0</v>
      </c>
      <c r="W47" s="77">
        <v>0</v>
      </c>
      <c r="X47" s="76">
        <v>0</v>
      </c>
      <c r="Y47" s="77">
        <v>0</v>
      </c>
      <c r="Z47" s="76">
        <v>0</v>
      </c>
      <c r="AA47" s="77">
        <v>0</v>
      </c>
      <c r="AB47" s="76">
        <v>0</v>
      </c>
      <c r="AC47" s="77">
        <v>0</v>
      </c>
      <c r="AD47" s="76">
        <v>0</v>
      </c>
      <c r="AE47" s="77">
        <v>0</v>
      </c>
      <c r="AF47" s="76">
        <v>0</v>
      </c>
      <c r="AG47" s="77">
        <v>0</v>
      </c>
      <c r="AH47" s="76">
        <v>10979</v>
      </c>
      <c r="AI47" s="77">
        <v>110</v>
      </c>
      <c r="AJ47" s="76">
        <v>169</v>
      </c>
      <c r="AK47" s="77">
        <v>126</v>
      </c>
      <c r="AL47" s="76">
        <v>0</v>
      </c>
      <c r="AM47" s="77">
        <v>0</v>
      </c>
      <c r="AN47" s="76">
        <v>640</v>
      </c>
      <c r="AO47" s="77">
        <v>134</v>
      </c>
      <c r="AP47" s="76">
        <v>0</v>
      </c>
      <c r="AQ47" s="77">
        <v>0</v>
      </c>
      <c r="AR47" s="76">
        <v>4583</v>
      </c>
      <c r="AS47" s="77">
        <v>173</v>
      </c>
      <c r="AT47" s="76">
        <v>0</v>
      </c>
      <c r="AU47" s="77">
        <v>0</v>
      </c>
      <c r="AV47" s="76">
        <v>0</v>
      </c>
      <c r="AW47" s="77">
        <v>0</v>
      </c>
      <c r="AX47" s="76">
        <v>0</v>
      </c>
      <c r="AY47" s="77">
        <v>0</v>
      </c>
      <c r="AZ47" s="76">
        <v>0</v>
      </c>
      <c r="BA47" s="77">
        <v>0</v>
      </c>
      <c r="BB47" s="76">
        <v>0</v>
      </c>
      <c r="BC47" s="77">
        <v>0</v>
      </c>
      <c r="BD47" s="76">
        <v>0</v>
      </c>
      <c r="BE47" s="77">
        <v>0</v>
      </c>
      <c r="BF47" s="76">
        <v>0</v>
      </c>
      <c r="BG47" s="77">
        <v>0</v>
      </c>
      <c r="BH47" s="76">
        <v>0</v>
      </c>
      <c r="BI47" s="77">
        <v>0</v>
      </c>
      <c r="BJ47" s="76">
        <v>0</v>
      </c>
      <c r="BK47" s="77">
        <v>0</v>
      </c>
      <c r="BL47" s="76">
        <v>0</v>
      </c>
      <c r="BM47" s="77">
        <v>0</v>
      </c>
      <c r="BN47" s="76">
        <v>0</v>
      </c>
      <c r="BO47" s="77">
        <v>0</v>
      </c>
      <c r="BP47" s="76">
        <v>0</v>
      </c>
      <c r="BQ47" s="77">
        <v>0</v>
      </c>
      <c r="BR47" s="76">
        <v>0</v>
      </c>
      <c r="BS47" s="77">
        <v>0</v>
      </c>
      <c r="BT47" s="76">
        <v>0</v>
      </c>
      <c r="BU47" s="77">
        <v>0</v>
      </c>
    </row>
    <row r="48" spans="1:73" ht="12.95" customHeight="1">
      <c r="A48" s="56"/>
      <c r="B48" s="73" t="s">
        <v>80</v>
      </c>
      <c r="C48" s="17">
        <v>34</v>
      </c>
      <c r="D48" s="76">
        <v>0</v>
      </c>
      <c r="E48" s="77">
        <v>0</v>
      </c>
      <c r="F48" s="76">
        <v>0</v>
      </c>
      <c r="G48" s="77">
        <v>0</v>
      </c>
      <c r="H48" s="76">
        <v>0</v>
      </c>
      <c r="I48" s="77">
        <v>0</v>
      </c>
      <c r="J48" s="76">
        <v>0</v>
      </c>
      <c r="K48" s="77">
        <v>0</v>
      </c>
      <c r="L48" s="76">
        <v>0</v>
      </c>
      <c r="M48" s="77">
        <v>0</v>
      </c>
      <c r="N48" s="76">
        <v>0</v>
      </c>
      <c r="O48" s="77">
        <v>0</v>
      </c>
      <c r="P48" s="76">
        <v>0</v>
      </c>
      <c r="Q48" s="77">
        <v>0</v>
      </c>
      <c r="R48" s="76">
        <v>0</v>
      </c>
      <c r="S48" s="77">
        <v>0</v>
      </c>
      <c r="T48" s="76">
        <v>0</v>
      </c>
      <c r="U48" s="77">
        <v>0</v>
      </c>
      <c r="V48" s="76">
        <v>0</v>
      </c>
      <c r="W48" s="77">
        <v>0</v>
      </c>
      <c r="X48" s="76">
        <v>0</v>
      </c>
      <c r="Y48" s="77">
        <v>0</v>
      </c>
      <c r="Z48" s="76">
        <v>0</v>
      </c>
      <c r="AA48" s="77">
        <v>0</v>
      </c>
      <c r="AB48" s="76">
        <v>0</v>
      </c>
      <c r="AC48" s="77">
        <v>0</v>
      </c>
      <c r="AD48" s="76">
        <v>0</v>
      </c>
      <c r="AE48" s="77">
        <v>0</v>
      </c>
      <c r="AF48" s="76">
        <v>0</v>
      </c>
      <c r="AG48" s="77">
        <v>0</v>
      </c>
      <c r="AH48" s="76">
        <v>1.258</v>
      </c>
      <c r="AI48" s="77">
        <v>117.74403815580285</v>
      </c>
      <c r="AJ48" s="76">
        <v>13.093</v>
      </c>
      <c r="AK48" s="77">
        <v>108.12861834568089</v>
      </c>
      <c r="AL48" s="76">
        <v>0</v>
      </c>
      <c r="AM48" s="77">
        <v>0</v>
      </c>
      <c r="AN48" s="76">
        <v>370.29700000000003</v>
      </c>
      <c r="AO48" s="77">
        <v>399.42048679843475</v>
      </c>
      <c r="AP48" s="76">
        <v>0</v>
      </c>
      <c r="AQ48" s="77">
        <v>0</v>
      </c>
      <c r="AR48" s="76">
        <v>451.44299999999998</v>
      </c>
      <c r="AS48" s="77">
        <v>157.68357245543734</v>
      </c>
      <c r="AT48" s="76">
        <v>0</v>
      </c>
      <c r="AU48" s="77">
        <v>0</v>
      </c>
      <c r="AV48" s="76">
        <v>0</v>
      </c>
      <c r="AW48" s="77">
        <v>0</v>
      </c>
      <c r="AX48" s="76">
        <v>0</v>
      </c>
      <c r="AY48" s="77">
        <v>0</v>
      </c>
      <c r="AZ48" s="76">
        <v>0</v>
      </c>
      <c r="BA48" s="77">
        <v>0</v>
      </c>
      <c r="BB48" s="76">
        <v>0</v>
      </c>
      <c r="BC48" s="77">
        <v>0</v>
      </c>
      <c r="BD48" s="76">
        <v>15.19</v>
      </c>
      <c r="BE48" s="77">
        <v>608.74114549045419</v>
      </c>
      <c r="BF48" s="76">
        <v>0</v>
      </c>
      <c r="BG48" s="77">
        <v>0</v>
      </c>
      <c r="BH48" s="76">
        <v>0</v>
      </c>
      <c r="BI48" s="77">
        <v>0</v>
      </c>
      <c r="BJ48" s="76">
        <v>0</v>
      </c>
      <c r="BK48" s="77">
        <v>0</v>
      </c>
      <c r="BL48" s="76">
        <v>34.438000000000002</v>
      </c>
      <c r="BM48" s="77">
        <v>319.74638480748013</v>
      </c>
      <c r="BN48" s="76">
        <v>18.757999999999999</v>
      </c>
      <c r="BO48" s="77">
        <v>575.29917901695273</v>
      </c>
      <c r="BP48" s="76">
        <v>14.754</v>
      </c>
      <c r="BQ48" s="77">
        <v>838.45818083231666</v>
      </c>
      <c r="BR48" s="76">
        <v>0</v>
      </c>
      <c r="BS48" s="77">
        <v>0</v>
      </c>
      <c r="BT48" s="76">
        <v>0</v>
      </c>
      <c r="BU48" s="77">
        <v>0</v>
      </c>
    </row>
    <row r="49" spans="1:73" ht="12.95" customHeight="1">
      <c r="A49" s="56"/>
      <c r="B49" s="73" t="s">
        <v>81</v>
      </c>
      <c r="C49" s="17">
        <v>35</v>
      </c>
      <c r="D49" s="76">
        <v>0</v>
      </c>
      <c r="E49" s="77">
        <v>0</v>
      </c>
      <c r="F49" s="76">
        <v>0</v>
      </c>
      <c r="G49" s="77">
        <v>0</v>
      </c>
      <c r="H49" s="76">
        <v>0</v>
      </c>
      <c r="I49" s="77">
        <v>0</v>
      </c>
      <c r="J49" s="76">
        <v>0</v>
      </c>
      <c r="K49" s="77">
        <v>0</v>
      </c>
      <c r="L49" s="76">
        <v>0</v>
      </c>
      <c r="M49" s="77">
        <v>0</v>
      </c>
      <c r="N49" s="76">
        <v>0</v>
      </c>
      <c r="O49" s="77">
        <v>0</v>
      </c>
      <c r="P49" s="76">
        <v>0</v>
      </c>
      <c r="Q49" s="77">
        <v>0</v>
      </c>
      <c r="R49" s="76">
        <v>0</v>
      </c>
      <c r="S49" s="77">
        <v>0</v>
      </c>
      <c r="T49" s="76">
        <v>0</v>
      </c>
      <c r="U49" s="77">
        <v>0</v>
      </c>
      <c r="V49" s="76">
        <v>0</v>
      </c>
      <c r="W49" s="77">
        <v>0</v>
      </c>
      <c r="X49" s="76">
        <v>0</v>
      </c>
      <c r="Y49" s="77">
        <v>0</v>
      </c>
      <c r="Z49" s="76">
        <v>0</v>
      </c>
      <c r="AA49" s="77">
        <v>0</v>
      </c>
      <c r="AB49" s="76">
        <v>0</v>
      </c>
      <c r="AC49" s="77">
        <v>0</v>
      </c>
      <c r="AD49" s="76">
        <v>0</v>
      </c>
      <c r="AE49" s="77">
        <v>0</v>
      </c>
      <c r="AF49" s="76">
        <v>0</v>
      </c>
      <c r="AG49" s="77">
        <v>0</v>
      </c>
      <c r="AH49" s="76">
        <v>21.085000000000001</v>
      </c>
      <c r="AI49" s="77">
        <v>185</v>
      </c>
      <c r="AJ49" s="76">
        <v>0.93600000000000005</v>
      </c>
      <c r="AK49" s="77">
        <v>268</v>
      </c>
      <c r="AL49" s="76">
        <v>0</v>
      </c>
      <c r="AM49" s="77">
        <v>0</v>
      </c>
      <c r="AN49" s="76">
        <v>38.21</v>
      </c>
      <c r="AO49" s="77">
        <v>304</v>
      </c>
      <c r="AP49" s="76">
        <v>0</v>
      </c>
      <c r="AQ49" s="77">
        <v>0</v>
      </c>
      <c r="AR49" s="76">
        <v>8.1920000000000002</v>
      </c>
      <c r="AS49" s="77">
        <v>281</v>
      </c>
      <c r="AT49" s="76">
        <v>0</v>
      </c>
      <c r="AU49" s="77">
        <v>0</v>
      </c>
      <c r="AV49" s="76">
        <v>0</v>
      </c>
      <c r="AW49" s="77">
        <v>0</v>
      </c>
      <c r="AX49" s="76">
        <v>0</v>
      </c>
      <c r="AY49" s="77">
        <v>0</v>
      </c>
      <c r="AZ49" s="76">
        <v>0</v>
      </c>
      <c r="BA49" s="77">
        <v>0</v>
      </c>
      <c r="BB49" s="76">
        <v>0</v>
      </c>
      <c r="BC49" s="77">
        <v>0</v>
      </c>
      <c r="BD49" s="76">
        <v>0.71899999999999997</v>
      </c>
      <c r="BE49" s="77">
        <v>726</v>
      </c>
      <c r="BF49" s="76">
        <v>0</v>
      </c>
      <c r="BG49" s="77">
        <v>0</v>
      </c>
      <c r="BH49" s="76">
        <v>0</v>
      </c>
      <c r="BI49" s="77">
        <v>0</v>
      </c>
      <c r="BJ49" s="76">
        <v>0</v>
      </c>
      <c r="BK49" s="77">
        <v>0</v>
      </c>
      <c r="BL49" s="76">
        <v>0</v>
      </c>
      <c r="BM49" s="77">
        <v>0</v>
      </c>
      <c r="BN49" s="76">
        <v>0</v>
      </c>
      <c r="BO49" s="77">
        <v>0</v>
      </c>
      <c r="BP49" s="76">
        <v>0</v>
      </c>
      <c r="BQ49" s="77">
        <v>0</v>
      </c>
      <c r="BR49" s="76">
        <v>0</v>
      </c>
      <c r="BS49" s="77">
        <v>0</v>
      </c>
      <c r="BT49" s="76">
        <v>0</v>
      </c>
      <c r="BU49" s="77">
        <v>0</v>
      </c>
    </row>
    <row r="50" spans="1:73" ht="12.95" customHeight="1">
      <c r="A50" s="56"/>
      <c r="B50" s="73" t="s">
        <v>82</v>
      </c>
      <c r="C50" s="17">
        <v>36</v>
      </c>
      <c r="D50" s="76">
        <v>0</v>
      </c>
      <c r="E50" s="77">
        <v>0</v>
      </c>
      <c r="F50" s="76">
        <v>0</v>
      </c>
      <c r="G50" s="77">
        <v>0</v>
      </c>
      <c r="H50" s="76">
        <v>0</v>
      </c>
      <c r="I50" s="77">
        <v>0</v>
      </c>
      <c r="J50" s="76">
        <v>0</v>
      </c>
      <c r="K50" s="77">
        <v>0</v>
      </c>
      <c r="L50" s="76">
        <v>0</v>
      </c>
      <c r="M50" s="77">
        <v>0</v>
      </c>
      <c r="N50" s="76">
        <v>0</v>
      </c>
      <c r="O50" s="77">
        <v>0</v>
      </c>
      <c r="P50" s="76">
        <v>0</v>
      </c>
      <c r="Q50" s="77">
        <v>0</v>
      </c>
      <c r="R50" s="76">
        <v>0</v>
      </c>
      <c r="S50" s="77">
        <v>0</v>
      </c>
      <c r="T50" s="76">
        <v>0</v>
      </c>
      <c r="U50" s="77">
        <v>0</v>
      </c>
      <c r="V50" s="76">
        <v>0</v>
      </c>
      <c r="W50" s="77">
        <v>0</v>
      </c>
      <c r="X50" s="76">
        <v>0</v>
      </c>
      <c r="Y50" s="77">
        <v>0</v>
      </c>
      <c r="Z50" s="76">
        <v>0</v>
      </c>
      <c r="AA50" s="77">
        <v>0</v>
      </c>
      <c r="AB50" s="76">
        <v>0</v>
      </c>
      <c r="AC50" s="77">
        <v>0</v>
      </c>
      <c r="AD50" s="76">
        <v>2.69</v>
      </c>
      <c r="AE50" s="77">
        <v>773</v>
      </c>
      <c r="AF50" s="76">
        <v>0</v>
      </c>
      <c r="AG50" s="77">
        <v>0</v>
      </c>
      <c r="AH50" s="76">
        <v>0.29499999999999998</v>
      </c>
      <c r="AI50" s="77">
        <v>423.25084745762712</v>
      </c>
      <c r="AJ50" s="76">
        <v>0</v>
      </c>
      <c r="AK50" s="77">
        <v>0</v>
      </c>
      <c r="AL50" s="76">
        <v>0</v>
      </c>
      <c r="AM50" s="77">
        <v>0</v>
      </c>
      <c r="AN50" s="76">
        <v>41.335999999999999</v>
      </c>
      <c r="AO50" s="77">
        <v>458.80060963808791</v>
      </c>
      <c r="AP50" s="76">
        <v>4.2619999999999996</v>
      </c>
      <c r="AQ50" s="77">
        <v>158.14570624120131</v>
      </c>
      <c r="AR50" s="76">
        <v>0.24399999999999999</v>
      </c>
      <c r="AS50" s="77">
        <v>185.1639344262295</v>
      </c>
      <c r="AT50" s="76">
        <v>0</v>
      </c>
      <c r="AU50" s="77">
        <v>0</v>
      </c>
      <c r="AV50" s="76">
        <v>0</v>
      </c>
      <c r="AW50" s="77">
        <v>0</v>
      </c>
      <c r="AX50" s="76">
        <v>0</v>
      </c>
      <c r="AY50" s="77">
        <v>0</v>
      </c>
      <c r="AZ50" s="76">
        <v>0</v>
      </c>
      <c r="BA50" s="77">
        <v>0</v>
      </c>
      <c r="BB50" s="76">
        <v>0</v>
      </c>
      <c r="BC50" s="77">
        <v>0</v>
      </c>
      <c r="BD50" s="76">
        <v>0.311</v>
      </c>
      <c r="BE50" s="77">
        <v>873.37620578778137</v>
      </c>
      <c r="BF50" s="76">
        <v>0</v>
      </c>
      <c r="BG50" s="77">
        <v>0</v>
      </c>
      <c r="BH50" s="76">
        <v>0</v>
      </c>
      <c r="BI50" s="77">
        <v>0</v>
      </c>
      <c r="BJ50" s="76">
        <v>0</v>
      </c>
      <c r="BK50" s="77">
        <v>0</v>
      </c>
      <c r="BL50" s="76">
        <v>2.3570000000000002</v>
      </c>
      <c r="BM50" s="77">
        <v>546.99066610097577</v>
      </c>
      <c r="BN50" s="76">
        <v>0.106</v>
      </c>
      <c r="BO50" s="77">
        <v>643.2358490566038</v>
      </c>
      <c r="BP50" s="76">
        <v>29.608000000000001</v>
      </c>
      <c r="BQ50" s="77">
        <v>474.48615239124564</v>
      </c>
      <c r="BR50" s="76">
        <v>0</v>
      </c>
      <c r="BS50" s="77">
        <v>0</v>
      </c>
      <c r="BT50" s="76">
        <v>25.959</v>
      </c>
      <c r="BU50" s="77">
        <v>182.06202087907855</v>
      </c>
    </row>
    <row r="51" spans="1:73" ht="12.95" customHeight="1">
      <c r="A51" s="56"/>
      <c r="C51" s="78"/>
    </row>
    <row r="52" spans="1:73" ht="12.95" customHeight="1">
      <c r="A52" s="56"/>
      <c r="B52" s="73" t="s">
        <v>83</v>
      </c>
      <c r="C52" s="17">
        <v>37</v>
      </c>
      <c r="D52" s="76">
        <v>0.38400000000000001</v>
      </c>
      <c r="E52" s="77">
        <v>1128.8177083333333</v>
      </c>
      <c r="F52" s="76">
        <v>0</v>
      </c>
      <c r="G52" s="77">
        <v>0</v>
      </c>
      <c r="H52" s="76">
        <v>0</v>
      </c>
      <c r="I52" s="77">
        <v>0</v>
      </c>
      <c r="J52" s="76">
        <v>0</v>
      </c>
      <c r="K52" s="77">
        <v>0</v>
      </c>
      <c r="L52" s="76">
        <v>0</v>
      </c>
      <c r="M52" s="77">
        <v>0</v>
      </c>
      <c r="N52" s="76">
        <v>0</v>
      </c>
      <c r="O52" s="77">
        <v>0</v>
      </c>
      <c r="P52" s="76">
        <v>0</v>
      </c>
      <c r="Q52" s="77">
        <v>0</v>
      </c>
      <c r="R52" s="76">
        <v>32.555999999999997</v>
      </c>
      <c r="S52" s="77">
        <v>494.46329401646398</v>
      </c>
      <c r="T52" s="76">
        <v>0</v>
      </c>
      <c r="U52" s="77">
        <v>0</v>
      </c>
      <c r="V52" s="76">
        <v>0</v>
      </c>
      <c r="W52" s="77">
        <v>0</v>
      </c>
      <c r="X52" s="76">
        <v>0</v>
      </c>
      <c r="Y52" s="77">
        <v>0</v>
      </c>
      <c r="Z52" s="76">
        <v>0</v>
      </c>
      <c r="AA52" s="77">
        <v>0</v>
      </c>
      <c r="AB52" s="76">
        <v>0</v>
      </c>
      <c r="AC52" s="77">
        <v>0</v>
      </c>
      <c r="AD52" s="76">
        <v>211.69300000000001</v>
      </c>
      <c r="AE52" s="77">
        <v>592.86271629198893</v>
      </c>
      <c r="AF52" s="76">
        <v>0</v>
      </c>
      <c r="AG52" s="77">
        <v>0</v>
      </c>
      <c r="AH52" s="76">
        <v>18.177</v>
      </c>
      <c r="AI52" s="77">
        <v>87.484018264840174</v>
      </c>
      <c r="AJ52" s="76">
        <v>909.03499999999997</v>
      </c>
      <c r="AK52" s="77">
        <v>68.089124181137137</v>
      </c>
      <c r="AL52" s="76">
        <v>0</v>
      </c>
      <c r="AM52" s="77">
        <v>0</v>
      </c>
      <c r="AN52" s="76">
        <v>0.152</v>
      </c>
      <c r="AO52" s="77">
        <v>908.7697368421052</v>
      </c>
      <c r="AP52" s="76">
        <v>2.3E-2</v>
      </c>
      <c r="AQ52" s="77">
        <v>323.65217391304344</v>
      </c>
      <c r="AR52" s="76">
        <v>0</v>
      </c>
      <c r="AS52" s="77">
        <v>0</v>
      </c>
      <c r="AT52" s="76">
        <v>0</v>
      </c>
      <c r="AU52" s="77">
        <v>0</v>
      </c>
      <c r="AV52" s="76">
        <v>0</v>
      </c>
      <c r="AW52" s="77">
        <v>0</v>
      </c>
      <c r="AX52" s="76">
        <v>0</v>
      </c>
      <c r="AY52" s="77">
        <v>0</v>
      </c>
      <c r="AZ52" s="76">
        <v>0</v>
      </c>
      <c r="BA52" s="77">
        <v>0</v>
      </c>
      <c r="BB52" s="76">
        <v>0</v>
      </c>
      <c r="BC52" s="77">
        <v>0</v>
      </c>
      <c r="BD52" s="76">
        <v>0.06</v>
      </c>
      <c r="BE52" s="77">
        <v>393.83333333333337</v>
      </c>
      <c r="BF52" s="76">
        <v>0</v>
      </c>
      <c r="BG52" s="77">
        <v>0</v>
      </c>
      <c r="BH52" s="76">
        <v>0</v>
      </c>
      <c r="BI52" s="77">
        <v>0</v>
      </c>
      <c r="BJ52" s="76">
        <v>0</v>
      </c>
      <c r="BK52" s="77">
        <v>0</v>
      </c>
      <c r="BL52" s="76">
        <v>3.1120000000000001</v>
      </c>
      <c r="BM52" s="77">
        <v>213.38110539845758</v>
      </c>
      <c r="BN52" s="76">
        <v>4.0000000000000001E-3</v>
      </c>
      <c r="BO52" s="77">
        <v>723.75</v>
      </c>
      <c r="BP52" s="76">
        <v>1.452</v>
      </c>
      <c r="BQ52" s="77">
        <v>478.85468319559232</v>
      </c>
      <c r="BR52" s="76">
        <v>0</v>
      </c>
      <c r="BS52" s="77">
        <v>0</v>
      </c>
      <c r="BT52" s="76">
        <v>3.3000000000000002E-2</v>
      </c>
      <c r="BU52" s="77">
        <v>2220.5151515151515</v>
      </c>
    </row>
    <row r="53" spans="1:73" ht="12.95" customHeight="1">
      <c r="A53" s="56"/>
      <c r="B53" s="73" t="s">
        <v>84</v>
      </c>
      <c r="C53" s="17">
        <v>38</v>
      </c>
      <c r="D53" s="76">
        <v>0</v>
      </c>
      <c r="E53" s="77">
        <v>0</v>
      </c>
      <c r="F53" s="76">
        <v>0</v>
      </c>
      <c r="G53" s="77">
        <v>0</v>
      </c>
      <c r="H53" s="76">
        <v>0</v>
      </c>
      <c r="I53" s="77">
        <v>0</v>
      </c>
      <c r="J53" s="76">
        <v>0</v>
      </c>
      <c r="K53" s="77">
        <v>0</v>
      </c>
      <c r="L53" s="76">
        <v>0</v>
      </c>
      <c r="M53" s="77">
        <v>0</v>
      </c>
      <c r="N53" s="76">
        <v>0</v>
      </c>
      <c r="O53" s="77">
        <v>0</v>
      </c>
      <c r="P53" s="76">
        <v>0</v>
      </c>
      <c r="Q53" s="77">
        <v>0</v>
      </c>
      <c r="R53" s="76">
        <v>0</v>
      </c>
      <c r="S53" s="77">
        <v>0</v>
      </c>
      <c r="T53" s="76">
        <v>0</v>
      </c>
      <c r="U53" s="77">
        <v>0</v>
      </c>
      <c r="V53" s="76">
        <v>0</v>
      </c>
      <c r="W53" s="77">
        <v>0</v>
      </c>
      <c r="X53" s="76">
        <v>0</v>
      </c>
      <c r="Y53" s="77">
        <v>0</v>
      </c>
      <c r="Z53" s="76">
        <v>0</v>
      </c>
      <c r="AA53" s="77">
        <v>0</v>
      </c>
      <c r="AB53" s="76">
        <v>0</v>
      </c>
      <c r="AC53" s="77">
        <v>0</v>
      </c>
      <c r="AD53" s="76">
        <v>1.393</v>
      </c>
      <c r="AE53" s="77">
        <v>100.01435750179469</v>
      </c>
      <c r="AF53" s="76">
        <v>0</v>
      </c>
      <c r="AG53" s="77">
        <v>0</v>
      </c>
      <c r="AH53" s="76">
        <v>52.423999999999999</v>
      </c>
      <c r="AI53" s="77">
        <v>137.44330840836258</v>
      </c>
      <c r="AJ53" s="76">
        <v>11.89</v>
      </c>
      <c r="AK53" s="77">
        <v>190.27619848612281</v>
      </c>
      <c r="AL53" s="76">
        <v>0</v>
      </c>
      <c r="AM53" s="77">
        <v>0</v>
      </c>
      <c r="AN53" s="76">
        <v>609.07799999999997</v>
      </c>
      <c r="AO53" s="77">
        <v>329.47981046762487</v>
      </c>
      <c r="AP53" s="76">
        <v>12.407999999999999</v>
      </c>
      <c r="AQ53" s="77">
        <v>182.34139264990327</v>
      </c>
      <c r="AR53" s="76">
        <v>1154.7280000000001</v>
      </c>
      <c r="AS53" s="77">
        <v>223.81374661392121</v>
      </c>
      <c r="AT53" s="76">
        <v>0</v>
      </c>
      <c r="AU53" s="77">
        <v>0</v>
      </c>
      <c r="AV53" s="76">
        <v>0</v>
      </c>
      <c r="AW53" s="77">
        <v>0</v>
      </c>
      <c r="AX53" s="76">
        <v>0</v>
      </c>
      <c r="AY53" s="77">
        <v>0</v>
      </c>
      <c r="AZ53" s="76">
        <v>0</v>
      </c>
      <c r="BA53" s="77">
        <v>0</v>
      </c>
      <c r="BB53" s="76">
        <v>0</v>
      </c>
      <c r="BC53" s="77">
        <v>0</v>
      </c>
      <c r="BD53" s="76">
        <v>10.156000000000001</v>
      </c>
      <c r="BE53" s="77">
        <v>407.41797951949587</v>
      </c>
      <c r="BF53" s="76">
        <v>0</v>
      </c>
      <c r="BG53" s="77">
        <v>0</v>
      </c>
      <c r="BH53" s="76">
        <v>0</v>
      </c>
      <c r="BI53" s="77">
        <v>0</v>
      </c>
      <c r="BJ53" s="76">
        <v>0</v>
      </c>
      <c r="BK53" s="77">
        <v>0</v>
      </c>
      <c r="BL53" s="76">
        <v>86.4</v>
      </c>
      <c r="BM53" s="77">
        <v>424.99041666666665</v>
      </c>
      <c r="BN53" s="76">
        <v>0.53200000000000003</v>
      </c>
      <c r="BO53" s="77">
        <v>483.11654135338341</v>
      </c>
      <c r="BP53" s="76">
        <v>15.308999999999999</v>
      </c>
      <c r="BQ53" s="77">
        <v>867.39408191260043</v>
      </c>
      <c r="BR53" s="76">
        <v>0</v>
      </c>
      <c r="BS53" s="77">
        <v>0</v>
      </c>
      <c r="BT53" s="76">
        <v>2.2349999999999999</v>
      </c>
      <c r="BU53" s="77">
        <v>1472.4854586129754</v>
      </c>
    </row>
    <row r="54" spans="1:73" ht="12.95" customHeight="1">
      <c r="A54" s="56"/>
      <c r="B54" s="73" t="s">
        <v>85</v>
      </c>
      <c r="C54" s="17">
        <v>39</v>
      </c>
      <c r="D54" s="76">
        <v>9.7000000000000003E-2</v>
      </c>
      <c r="E54" s="77">
        <v>3450.5463917525776</v>
      </c>
      <c r="F54" s="76">
        <v>0</v>
      </c>
      <c r="G54" s="77">
        <v>0</v>
      </c>
      <c r="H54" s="76">
        <v>0</v>
      </c>
      <c r="I54" s="77">
        <v>0</v>
      </c>
      <c r="J54" s="76">
        <v>0</v>
      </c>
      <c r="K54" s="77">
        <v>0</v>
      </c>
      <c r="L54" s="76">
        <v>0</v>
      </c>
      <c r="M54" s="77">
        <v>0</v>
      </c>
      <c r="N54" s="76">
        <v>0</v>
      </c>
      <c r="O54" s="77">
        <v>0</v>
      </c>
      <c r="P54" s="76">
        <v>0</v>
      </c>
      <c r="Q54" s="77">
        <v>0</v>
      </c>
      <c r="R54" s="76">
        <v>0</v>
      </c>
      <c r="S54" s="77">
        <v>0</v>
      </c>
      <c r="T54" s="76">
        <v>0</v>
      </c>
      <c r="U54" s="77">
        <v>0</v>
      </c>
      <c r="V54" s="76">
        <v>0</v>
      </c>
      <c r="W54" s="77">
        <v>0</v>
      </c>
      <c r="X54" s="76">
        <v>0</v>
      </c>
      <c r="Y54" s="77">
        <v>0</v>
      </c>
      <c r="Z54" s="76">
        <v>0</v>
      </c>
      <c r="AA54" s="77">
        <v>0</v>
      </c>
      <c r="AB54" s="76">
        <v>0</v>
      </c>
      <c r="AC54" s="77">
        <v>0</v>
      </c>
      <c r="AD54" s="76">
        <v>0</v>
      </c>
      <c r="AE54" s="77">
        <v>0</v>
      </c>
      <c r="AF54" s="76">
        <v>0</v>
      </c>
      <c r="AG54" s="77">
        <v>0</v>
      </c>
      <c r="AH54" s="76">
        <v>64.088999999999999</v>
      </c>
      <c r="AI54" s="77">
        <v>136.81617750315968</v>
      </c>
      <c r="AJ54" s="76">
        <v>2.1850000000000001</v>
      </c>
      <c r="AK54" s="77">
        <v>72.906178489702512</v>
      </c>
      <c r="AL54" s="76">
        <v>0</v>
      </c>
      <c r="AM54" s="77">
        <v>0</v>
      </c>
      <c r="AN54" s="76">
        <v>1407.739</v>
      </c>
      <c r="AO54" s="77">
        <v>314.15330966890878</v>
      </c>
      <c r="AP54" s="76">
        <v>16.861000000000001</v>
      </c>
      <c r="AQ54" s="77">
        <v>146.43828954391793</v>
      </c>
      <c r="AR54" s="76">
        <v>1155.8340000000001</v>
      </c>
      <c r="AS54" s="77">
        <v>153.49377159695945</v>
      </c>
      <c r="AT54" s="76">
        <v>0</v>
      </c>
      <c r="AU54" s="77">
        <v>0</v>
      </c>
      <c r="AV54" s="76">
        <v>0</v>
      </c>
      <c r="AW54" s="77">
        <v>0</v>
      </c>
      <c r="AX54" s="76">
        <v>0</v>
      </c>
      <c r="AY54" s="77">
        <v>0</v>
      </c>
      <c r="AZ54" s="76">
        <v>0</v>
      </c>
      <c r="BA54" s="77">
        <v>0</v>
      </c>
      <c r="BB54" s="76">
        <v>0</v>
      </c>
      <c r="BC54" s="77">
        <v>0</v>
      </c>
      <c r="BD54" s="76">
        <v>9.0839999999999996</v>
      </c>
      <c r="BE54" s="77">
        <v>424.75957727873185</v>
      </c>
      <c r="BF54" s="76">
        <v>0</v>
      </c>
      <c r="BG54" s="77">
        <v>0</v>
      </c>
      <c r="BH54" s="76">
        <v>0</v>
      </c>
      <c r="BI54" s="77">
        <v>0</v>
      </c>
      <c r="BJ54" s="76">
        <v>0</v>
      </c>
      <c r="BK54" s="77">
        <v>0</v>
      </c>
      <c r="BL54" s="76">
        <v>7.016</v>
      </c>
      <c r="BM54" s="77">
        <v>693.42403078677307</v>
      </c>
      <c r="BN54" s="76">
        <v>5.0000000000000001E-3</v>
      </c>
      <c r="BO54" s="77">
        <v>540</v>
      </c>
      <c r="BP54" s="76">
        <v>21.873000000000001</v>
      </c>
      <c r="BQ54" s="77">
        <v>645.80912540575139</v>
      </c>
      <c r="BR54" s="76">
        <v>0</v>
      </c>
      <c r="BS54" s="77">
        <v>0</v>
      </c>
      <c r="BT54" s="76">
        <v>1.0429999999999999</v>
      </c>
      <c r="BU54" s="77">
        <v>2065.4611697027804</v>
      </c>
    </row>
    <row r="55" spans="1:73" ht="12.95" customHeight="1">
      <c r="A55" s="56"/>
      <c r="B55" s="73" t="s">
        <v>86</v>
      </c>
      <c r="C55" s="17">
        <v>40</v>
      </c>
      <c r="D55" s="76">
        <v>0</v>
      </c>
      <c r="E55" s="77">
        <v>0</v>
      </c>
      <c r="F55" s="76">
        <v>0</v>
      </c>
      <c r="G55" s="77">
        <v>0</v>
      </c>
      <c r="H55" s="76">
        <v>0</v>
      </c>
      <c r="I55" s="77">
        <v>0</v>
      </c>
      <c r="J55" s="76">
        <v>0</v>
      </c>
      <c r="K55" s="77">
        <v>0</v>
      </c>
      <c r="L55" s="76">
        <v>0</v>
      </c>
      <c r="M55" s="77">
        <v>0</v>
      </c>
      <c r="N55" s="76">
        <v>0</v>
      </c>
      <c r="O55" s="77">
        <v>0</v>
      </c>
      <c r="P55" s="76">
        <v>0</v>
      </c>
      <c r="Q55" s="77">
        <v>0</v>
      </c>
      <c r="R55" s="76">
        <v>0</v>
      </c>
      <c r="S55" s="77">
        <v>0</v>
      </c>
      <c r="T55" s="76">
        <v>0</v>
      </c>
      <c r="U55" s="77">
        <v>0</v>
      </c>
      <c r="V55" s="76">
        <v>0</v>
      </c>
      <c r="W55" s="77">
        <v>0</v>
      </c>
      <c r="X55" s="76">
        <v>0</v>
      </c>
      <c r="Y55" s="77">
        <v>0</v>
      </c>
      <c r="Z55" s="76">
        <v>0</v>
      </c>
      <c r="AA55" s="77">
        <v>0</v>
      </c>
      <c r="AB55" s="76">
        <v>0</v>
      </c>
      <c r="AC55" s="77">
        <v>0</v>
      </c>
      <c r="AD55" s="76">
        <v>0</v>
      </c>
      <c r="AE55" s="77">
        <v>0</v>
      </c>
      <c r="AF55" s="76">
        <v>0</v>
      </c>
      <c r="AG55" s="77">
        <v>0</v>
      </c>
      <c r="AH55" s="76">
        <v>529.23500000000001</v>
      </c>
      <c r="AI55" s="77">
        <v>109.59259875102742</v>
      </c>
      <c r="AJ55" s="76">
        <v>107.813</v>
      </c>
      <c r="AK55" s="77">
        <v>155.04606123565804</v>
      </c>
      <c r="AL55" s="76">
        <v>0</v>
      </c>
      <c r="AM55" s="77">
        <v>0</v>
      </c>
      <c r="AN55" s="76">
        <v>2498.4699999999998</v>
      </c>
      <c r="AO55" s="77">
        <v>288.68609388946032</v>
      </c>
      <c r="AP55" s="76">
        <v>1.901</v>
      </c>
      <c r="AQ55" s="77">
        <v>132.48605996843764</v>
      </c>
      <c r="AR55" s="76">
        <v>2014.8679999999999</v>
      </c>
      <c r="AS55" s="77">
        <v>185.2117925343</v>
      </c>
      <c r="AT55" s="76">
        <v>0</v>
      </c>
      <c r="AU55" s="77">
        <v>0</v>
      </c>
      <c r="AV55" s="76">
        <v>0</v>
      </c>
      <c r="AW55" s="77">
        <v>0</v>
      </c>
      <c r="AX55" s="76">
        <v>0</v>
      </c>
      <c r="AY55" s="77">
        <v>0</v>
      </c>
      <c r="AZ55" s="76">
        <v>0</v>
      </c>
      <c r="BA55" s="77">
        <v>0</v>
      </c>
      <c r="BB55" s="76">
        <v>0</v>
      </c>
      <c r="BC55" s="77">
        <v>0</v>
      </c>
      <c r="BD55" s="76">
        <v>20.498000000000001</v>
      </c>
      <c r="BE55" s="77">
        <v>459.80349302370962</v>
      </c>
      <c r="BF55" s="76">
        <v>0</v>
      </c>
      <c r="BG55" s="77">
        <v>0</v>
      </c>
      <c r="BH55" s="76">
        <v>0</v>
      </c>
      <c r="BI55" s="77">
        <v>0</v>
      </c>
      <c r="BJ55" s="76">
        <v>0</v>
      </c>
      <c r="BK55" s="77">
        <v>0</v>
      </c>
      <c r="BL55" s="76">
        <v>247.47499999999999</v>
      </c>
      <c r="BM55" s="77">
        <v>214.68278816042024</v>
      </c>
      <c r="BN55" s="76">
        <v>0</v>
      </c>
      <c r="BO55" s="77">
        <v>0</v>
      </c>
      <c r="BP55" s="76">
        <v>8.3049999999999997</v>
      </c>
      <c r="BQ55" s="77">
        <v>504.26177001806144</v>
      </c>
      <c r="BR55" s="76">
        <v>0</v>
      </c>
      <c r="BS55" s="77">
        <v>0</v>
      </c>
      <c r="BT55" s="76">
        <v>7.0000000000000001E-3</v>
      </c>
      <c r="BU55" s="77">
        <v>308.57142857142856</v>
      </c>
    </row>
    <row r="56" spans="1:73" ht="12.95" customHeight="1">
      <c r="A56" s="56"/>
      <c r="B56" s="73" t="s">
        <v>87</v>
      </c>
      <c r="C56" s="17">
        <v>41</v>
      </c>
      <c r="D56" s="76">
        <v>57.826000000000001</v>
      </c>
      <c r="E56" s="77">
        <v>2740.9232525161692</v>
      </c>
      <c r="F56" s="76">
        <v>0</v>
      </c>
      <c r="G56" s="77">
        <v>0</v>
      </c>
      <c r="H56" s="76">
        <v>0</v>
      </c>
      <c r="I56" s="77">
        <v>0</v>
      </c>
      <c r="J56" s="76">
        <v>0</v>
      </c>
      <c r="K56" s="77">
        <v>0</v>
      </c>
      <c r="L56" s="76">
        <v>0</v>
      </c>
      <c r="M56" s="77">
        <v>0</v>
      </c>
      <c r="N56" s="76">
        <v>0</v>
      </c>
      <c r="O56" s="77">
        <v>0</v>
      </c>
      <c r="P56" s="76">
        <v>0</v>
      </c>
      <c r="Q56" s="77">
        <v>0</v>
      </c>
      <c r="R56" s="76">
        <v>0</v>
      </c>
      <c r="S56" s="77">
        <v>0</v>
      </c>
      <c r="T56" s="76">
        <v>0</v>
      </c>
      <c r="U56" s="77">
        <v>0</v>
      </c>
      <c r="V56" s="76">
        <v>0</v>
      </c>
      <c r="W56" s="77">
        <v>0</v>
      </c>
      <c r="X56" s="76">
        <v>0</v>
      </c>
      <c r="Y56" s="77">
        <v>0</v>
      </c>
      <c r="Z56" s="76">
        <v>0</v>
      </c>
      <c r="AA56" s="77">
        <v>0</v>
      </c>
      <c r="AB56" s="76">
        <v>0</v>
      </c>
      <c r="AC56" s="77">
        <v>0</v>
      </c>
      <c r="AD56" s="76">
        <v>12.209</v>
      </c>
      <c r="AE56" s="77">
        <v>604.49750184290269</v>
      </c>
      <c r="AF56" s="76">
        <v>0</v>
      </c>
      <c r="AG56" s="77">
        <v>0</v>
      </c>
      <c r="AH56" s="76">
        <v>1428.633</v>
      </c>
      <c r="AI56" s="77">
        <v>116.16626313405894</v>
      </c>
      <c r="AJ56" s="76">
        <v>43.984999999999999</v>
      </c>
      <c r="AK56" s="77">
        <v>132.42000682050698</v>
      </c>
      <c r="AL56" s="76">
        <v>0</v>
      </c>
      <c r="AM56" s="77">
        <v>0</v>
      </c>
      <c r="AN56" s="76">
        <v>1546.837</v>
      </c>
      <c r="AO56" s="77">
        <v>271.86863903565791</v>
      </c>
      <c r="AP56" s="76">
        <v>51.484999999999999</v>
      </c>
      <c r="AQ56" s="77">
        <v>162.61777216665047</v>
      </c>
      <c r="AR56" s="76">
        <v>996.303</v>
      </c>
      <c r="AS56" s="77">
        <v>159.41853331767544</v>
      </c>
      <c r="AT56" s="76">
        <v>0</v>
      </c>
      <c r="AU56" s="77">
        <v>0</v>
      </c>
      <c r="AV56" s="76">
        <v>0</v>
      </c>
      <c r="AW56" s="77">
        <v>0</v>
      </c>
      <c r="AX56" s="76">
        <v>0</v>
      </c>
      <c r="AY56" s="77">
        <v>0</v>
      </c>
      <c r="AZ56" s="76">
        <v>0</v>
      </c>
      <c r="BA56" s="77">
        <v>0</v>
      </c>
      <c r="BB56" s="76">
        <v>0</v>
      </c>
      <c r="BC56" s="77">
        <v>0</v>
      </c>
      <c r="BD56" s="76">
        <v>6.1369999999999996</v>
      </c>
      <c r="BE56" s="77">
        <v>600.32654391396443</v>
      </c>
      <c r="BF56" s="76">
        <v>0</v>
      </c>
      <c r="BG56" s="77">
        <v>0</v>
      </c>
      <c r="BH56" s="76">
        <v>0</v>
      </c>
      <c r="BI56" s="77">
        <v>0</v>
      </c>
      <c r="BJ56" s="76">
        <v>0</v>
      </c>
      <c r="BK56" s="77">
        <v>0</v>
      </c>
      <c r="BL56" s="76">
        <v>1089.96</v>
      </c>
      <c r="BM56" s="77">
        <v>455.00748559580171</v>
      </c>
      <c r="BN56" s="76">
        <v>0.89200000000000002</v>
      </c>
      <c r="BO56" s="77">
        <v>565.66816143497761</v>
      </c>
      <c r="BP56" s="76">
        <v>168.636</v>
      </c>
      <c r="BQ56" s="77">
        <v>517.79421950236008</v>
      </c>
      <c r="BR56" s="76">
        <v>0</v>
      </c>
      <c r="BS56" s="77">
        <v>0</v>
      </c>
      <c r="BT56" s="76">
        <v>13.153</v>
      </c>
      <c r="BU56" s="77">
        <v>1696.8341823158214</v>
      </c>
    </row>
    <row r="57" spans="1:73" ht="12.95" customHeight="1">
      <c r="A57" s="56"/>
      <c r="C57" s="78"/>
      <c r="D57" s="76"/>
      <c r="E57" s="77"/>
      <c r="F57" s="76"/>
      <c r="G57" s="77"/>
      <c r="H57" s="76"/>
      <c r="I57" s="77"/>
      <c r="J57" s="76"/>
      <c r="K57" s="77"/>
      <c r="L57" s="76"/>
      <c r="M57" s="77"/>
      <c r="N57" s="76"/>
      <c r="O57" s="77"/>
      <c r="P57" s="76"/>
      <c r="Q57" s="77"/>
      <c r="R57" s="76"/>
      <c r="S57" s="77"/>
      <c r="T57" s="76"/>
      <c r="U57" s="77"/>
      <c r="V57" s="76"/>
      <c r="W57" s="77"/>
      <c r="X57" s="76"/>
      <c r="Y57" s="77"/>
      <c r="Z57" s="76"/>
      <c r="AA57" s="77"/>
      <c r="AB57" s="76"/>
      <c r="AC57" s="77"/>
      <c r="AD57" s="76"/>
      <c r="AE57" s="77"/>
      <c r="AF57" s="76"/>
      <c r="AG57" s="77"/>
      <c r="AH57" s="76"/>
      <c r="AI57" s="77"/>
      <c r="AJ57" s="76"/>
      <c r="AK57" s="77"/>
      <c r="AL57" s="76"/>
      <c r="AM57" s="77"/>
      <c r="AN57" s="76"/>
      <c r="AO57" s="77"/>
      <c r="AP57" s="76"/>
      <c r="AQ57" s="77"/>
      <c r="AR57" s="76"/>
      <c r="AS57" s="77"/>
      <c r="AT57" s="76"/>
      <c r="AU57" s="77"/>
      <c r="AV57" s="76"/>
      <c r="AW57" s="77"/>
      <c r="AX57" s="76"/>
      <c r="AY57" s="77"/>
      <c r="AZ57" s="76"/>
      <c r="BA57" s="77"/>
      <c r="BB57" s="76"/>
      <c r="BC57" s="77"/>
      <c r="BD57" s="76"/>
      <c r="BE57" s="77"/>
      <c r="BF57" s="76"/>
      <c r="BG57" s="77"/>
      <c r="BH57" s="76"/>
      <c r="BI57" s="77"/>
      <c r="BJ57" s="76"/>
      <c r="BK57" s="77"/>
      <c r="BL57" s="76"/>
      <c r="BM57" s="77"/>
      <c r="BN57" s="76"/>
      <c r="BO57" s="77"/>
      <c r="BP57" s="76"/>
      <c r="BQ57" s="77"/>
      <c r="BR57" s="76"/>
      <c r="BS57" s="77"/>
      <c r="BT57" s="76"/>
      <c r="BU57" s="77"/>
    </row>
    <row r="58" spans="1:73" ht="12.95" customHeight="1">
      <c r="A58" s="56"/>
      <c r="B58" s="73" t="s">
        <v>88</v>
      </c>
      <c r="C58" s="17">
        <v>42</v>
      </c>
      <c r="D58" s="76">
        <v>0</v>
      </c>
      <c r="E58" s="77">
        <v>0</v>
      </c>
      <c r="F58" s="76">
        <v>0</v>
      </c>
      <c r="G58" s="77">
        <v>0</v>
      </c>
      <c r="H58" s="76">
        <v>0</v>
      </c>
      <c r="I58" s="77">
        <v>0</v>
      </c>
      <c r="J58" s="76">
        <v>0</v>
      </c>
      <c r="K58" s="77">
        <v>0</v>
      </c>
      <c r="L58" s="76">
        <v>0</v>
      </c>
      <c r="M58" s="77">
        <v>0</v>
      </c>
      <c r="N58" s="76">
        <v>0</v>
      </c>
      <c r="O58" s="77">
        <v>0</v>
      </c>
      <c r="P58" s="76">
        <v>0</v>
      </c>
      <c r="Q58" s="77">
        <v>0</v>
      </c>
      <c r="R58" s="76">
        <v>0</v>
      </c>
      <c r="S58" s="77">
        <v>0</v>
      </c>
      <c r="T58" s="76">
        <v>0</v>
      </c>
      <c r="U58" s="77">
        <v>0</v>
      </c>
      <c r="V58" s="76">
        <v>0</v>
      </c>
      <c r="W58" s="77">
        <v>0</v>
      </c>
      <c r="X58" s="76">
        <v>0</v>
      </c>
      <c r="Y58" s="77">
        <v>0</v>
      </c>
      <c r="Z58" s="76">
        <v>0.01</v>
      </c>
      <c r="AA58" s="77">
        <v>9590.4</v>
      </c>
      <c r="AB58" s="76">
        <v>0</v>
      </c>
      <c r="AC58" s="77">
        <v>0</v>
      </c>
      <c r="AD58" s="76">
        <v>2.3E-2</v>
      </c>
      <c r="AE58" s="77">
        <v>1774.9565217391305</v>
      </c>
      <c r="AF58" s="76">
        <v>0</v>
      </c>
      <c r="AG58" s="77">
        <v>0</v>
      </c>
      <c r="AH58" s="76">
        <v>539.95000000000005</v>
      </c>
      <c r="AI58" s="77">
        <v>144.06093897583108</v>
      </c>
      <c r="AJ58" s="76">
        <v>1094.3</v>
      </c>
      <c r="AK58" s="77">
        <v>162.21854610253129</v>
      </c>
      <c r="AL58" s="76">
        <v>0</v>
      </c>
      <c r="AM58" s="77">
        <v>0</v>
      </c>
      <c r="AN58" s="76">
        <v>567.69200000000001</v>
      </c>
      <c r="AO58" s="77">
        <v>221.61486157987076</v>
      </c>
      <c r="AP58" s="76">
        <v>1.988</v>
      </c>
      <c r="AQ58" s="77">
        <v>112.02012072434607</v>
      </c>
      <c r="AR58" s="76">
        <v>224.99799999999999</v>
      </c>
      <c r="AS58" s="77">
        <v>204.52693801722683</v>
      </c>
      <c r="AT58" s="76">
        <v>0</v>
      </c>
      <c r="AU58" s="77">
        <v>0</v>
      </c>
      <c r="AV58" s="76">
        <v>0</v>
      </c>
      <c r="AW58" s="77">
        <v>0</v>
      </c>
      <c r="AX58" s="76">
        <v>0</v>
      </c>
      <c r="AY58" s="77">
        <v>0</v>
      </c>
      <c r="AZ58" s="76">
        <v>0</v>
      </c>
      <c r="BA58" s="77">
        <v>0</v>
      </c>
      <c r="BB58" s="76">
        <v>0</v>
      </c>
      <c r="BC58" s="77">
        <v>0</v>
      </c>
      <c r="BD58" s="76">
        <v>2.2080000000000002</v>
      </c>
      <c r="BE58" s="77">
        <v>308.78804347826087</v>
      </c>
      <c r="BF58" s="76">
        <v>0</v>
      </c>
      <c r="BG58" s="77">
        <v>0</v>
      </c>
      <c r="BH58" s="76">
        <v>0</v>
      </c>
      <c r="BI58" s="77">
        <v>0</v>
      </c>
      <c r="BJ58" s="76">
        <v>0</v>
      </c>
      <c r="BK58" s="77">
        <v>0</v>
      </c>
      <c r="BL58" s="76">
        <v>25.922000000000001</v>
      </c>
      <c r="BM58" s="77">
        <v>599.34943291412696</v>
      </c>
      <c r="BN58" s="76">
        <v>0.69</v>
      </c>
      <c r="BO58" s="77">
        <v>324.15652173913043</v>
      </c>
      <c r="BP58" s="76">
        <v>33.042000000000002</v>
      </c>
      <c r="BQ58" s="77">
        <v>505.77434779977</v>
      </c>
      <c r="BR58" s="76">
        <v>0</v>
      </c>
      <c r="BS58" s="77">
        <v>0</v>
      </c>
      <c r="BT58" s="76">
        <v>0.32400000000000001</v>
      </c>
      <c r="BU58" s="77">
        <v>324</v>
      </c>
    </row>
    <row r="59" spans="1:73" ht="12.95" customHeight="1">
      <c r="A59" s="56"/>
      <c r="B59" s="73" t="s">
        <v>89</v>
      </c>
      <c r="C59" s="17">
        <v>43</v>
      </c>
      <c r="D59" s="76">
        <v>1.778</v>
      </c>
      <c r="E59" s="77">
        <v>1622.1012373453318</v>
      </c>
      <c r="F59" s="76">
        <v>0</v>
      </c>
      <c r="G59" s="77">
        <v>0</v>
      </c>
      <c r="H59" s="76">
        <v>0</v>
      </c>
      <c r="I59" s="77">
        <v>0</v>
      </c>
      <c r="J59" s="76">
        <v>4.0000000000000001E-3</v>
      </c>
      <c r="K59" s="77">
        <v>756</v>
      </c>
      <c r="L59" s="76">
        <v>0</v>
      </c>
      <c r="M59" s="77">
        <v>0</v>
      </c>
      <c r="N59" s="76">
        <v>0</v>
      </c>
      <c r="O59" s="77">
        <v>0</v>
      </c>
      <c r="P59" s="76">
        <v>0</v>
      </c>
      <c r="Q59" s="77">
        <v>0</v>
      </c>
      <c r="R59" s="76">
        <v>3.448</v>
      </c>
      <c r="S59" s="77">
        <v>757.53596287703022</v>
      </c>
      <c r="T59" s="76">
        <v>0</v>
      </c>
      <c r="U59" s="77">
        <v>0</v>
      </c>
      <c r="V59" s="76">
        <v>0</v>
      </c>
      <c r="W59" s="77">
        <v>0</v>
      </c>
      <c r="X59" s="76">
        <v>0</v>
      </c>
      <c r="Y59" s="77">
        <v>0</v>
      </c>
      <c r="Z59" s="76">
        <v>0</v>
      </c>
      <c r="AA59" s="77">
        <v>0</v>
      </c>
      <c r="AB59" s="76">
        <v>0</v>
      </c>
      <c r="AC59" s="77">
        <v>0</v>
      </c>
      <c r="AD59" s="76">
        <v>0.27</v>
      </c>
      <c r="AE59" s="77">
        <v>600.79999999999995</v>
      </c>
      <c r="AF59" s="76">
        <v>0</v>
      </c>
      <c r="AG59" s="77">
        <v>0</v>
      </c>
      <c r="AH59" s="76">
        <v>1344.0630000000001</v>
      </c>
      <c r="AI59" s="77">
        <v>72.87243083099527</v>
      </c>
      <c r="AJ59" s="76">
        <v>13.146000000000001</v>
      </c>
      <c r="AK59" s="77">
        <v>113.29408184999239</v>
      </c>
      <c r="AL59" s="76">
        <v>8.4190000000000005</v>
      </c>
      <c r="AM59" s="77">
        <v>122.866967573346</v>
      </c>
      <c r="AN59" s="76">
        <v>57.420999999999999</v>
      </c>
      <c r="AO59" s="77">
        <v>497.36039079779175</v>
      </c>
      <c r="AP59" s="76">
        <v>4.5119999999999996</v>
      </c>
      <c r="AQ59" s="77">
        <v>267.92486702127661</v>
      </c>
      <c r="AR59" s="76">
        <v>3.7290000000000001</v>
      </c>
      <c r="AS59" s="77">
        <v>316.51488334674178</v>
      </c>
      <c r="AT59" s="76">
        <v>0</v>
      </c>
      <c r="AU59" s="77">
        <v>0</v>
      </c>
      <c r="AV59" s="76">
        <v>0</v>
      </c>
      <c r="AW59" s="77">
        <v>0</v>
      </c>
      <c r="AX59" s="76">
        <v>0</v>
      </c>
      <c r="AY59" s="77">
        <v>0</v>
      </c>
      <c r="AZ59" s="76">
        <v>0</v>
      </c>
      <c r="BA59" s="77">
        <v>0</v>
      </c>
      <c r="BB59" s="76">
        <v>0</v>
      </c>
      <c r="BC59" s="77">
        <v>0</v>
      </c>
      <c r="BD59" s="76">
        <v>6.3E-2</v>
      </c>
      <c r="BE59" s="77">
        <v>1116</v>
      </c>
      <c r="BF59" s="76">
        <v>0</v>
      </c>
      <c r="BG59" s="77">
        <v>0</v>
      </c>
      <c r="BH59" s="76">
        <v>0</v>
      </c>
      <c r="BI59" s="77">
        <v>0</v>
      </c>
      <c r="BJ59" s="76">
        <v>0</v>
      </c>
      <c r="BK59" s="77">
        <v>0</v>
      </c>
      <c r="BL59" s="76">
        <v>28.196000000000002</v>
      </c>
      <c r="BM59" s="77">
        <v>396.87810327706057</v>
      </c>
      <c r="BN59" s="76">
        <v>0.19600000000000001</v>
      </c>
      <c r="BO59" s="77">
        <v>1157.9693877551019</v>
      </c>
      <c r="BP59" s="76">
        <v>6.101</v>
      </c>
      <c r="BQ59" s="77">
        <v>748.69054253401077</v>
      </c>
      <c r="BR59" s="76">
        <v>0</v>
      </c>
      <c r="BS59" s="77">
        <v>0</v>
      </c>
      <c r="BT59" s="76">
        <v>2.1640000000000001</v>
      </c>
      <c r="BU59" s="77">
        <v>1733.3599815157118</v>
      </c>
    </row>
    <row r="60" spans="1:73" ht="12.95" customHeight="1">
      <c r="A60" s="56"/>
      <c r="B60" s="73" t="s">
        <v>90</v>
      </c>
      <c r="C60" s="17">
        <v>44</v>
      </c>
      <c r="D60" s="76">
        <v>0</v>
      </c>
      <c r="E60" s="77">
        <v>0</v>
      </c>
      <c r="F60" s="76">
        <v>0</v>
      </c>
      <c r="G60" s="77">
        <v>0</v>
      </c>
      <c r="H60" s="76">
        <v>0</v>
      </c>
      <c r="I60" s="77">
        <v>0</v>
      </c>
      <c r="J60" s="76">
        <v>0</v>
      </c>
      <c r="K60" s="77">
        <v>0</v>
      </c>
      <c r="L60" s="76">
        <v>0</v>
      </c>
      <c r="M60" s="77">
        <v>0</v>
      </c>
      <c r="N60" s="76">
        <v>0</v>
      </c>
      <c r="O60" s="77">
        <v>0</v>
      </c>
      <c r="P60" s="76">
        <v>0</v>
      </c>
      <c r="Q60" s="77">
        <v>0</v>
      </c>
      <c r="R60" s="76">
        <v>0</v>
      </c>
      <c r="S60" s="77">
        <v>0</v>
      </c>
      <c r="T60" s="76">
        <v>0</v>
      </c>
      <c r="U60" s="77">
        <v>0</v>
      </c>
      <c r="V60" s="76">
        <v>0</v>
      </c>
      <c r="W60" s="77">
        <v>0</v>
      </c>
      <c r="X60" s="76">
        <v>0</v>
      </c>
      <c r="Y60" s="77">
        <v>0</v>
      </c>
      <c r="Z60" s="76">
        <v>0</v>
      </c>
      <c r="AA60" s="77">
        <v>0</v>
      </c>
      <c r="AB60" s="76">
        <v>0</v>
      </c>
      <c r="AC60" s="77">
        <v>0</v>
      </c>
      <c r="AD60" s="76">
        <v>0</v>
      </c>
      <c r="AE60" s="77">
        <v>0</v>
      </c>
      <c r="AF60" s="76">
        <v>0</v>
      </c>
      <c r="AG60" s="77">
        <v>0</v>
      </c>
      <c r="AH60" s="76">
        <v>5453.0789999999997</v>
      </c>
      <c r="AI60" s="77">
        <v>77.582786165393898</v>
      </c>
      <c r="AJ60" s="76">
        <v>24.876000000000001</v>
      </c>
      <c r="AK60" s="77">
        <v>118.87489950152758</v>
      </c>
      <c r="AL60" s="76">
        <v>0</v>
      </c>
      <c r="AM60" s="77">
        <v>0</v>
      </c>
      <c r="AN60" s="76">
        <v>23.75</v>
      </c>
      <c r="AO60" s="77">
        <v>277.57671578947367</v>
      </c>
      <c r="AP60" s="76">
        <v>5.5259999999999998</v>
      </c>
      <c r="AQ60" s="77">
        <v>373.86825913861742</v>
      </c>
      <c r="AR60" s="76">
        <v>0</v>
      </c>
      <c r="AS60" s="77">
        <v>0</v>
      </c>
      <c r="AT60" s="76">
        <v>0</v>
      </c>
      <c r="AU60" s="77">
        <v>0</v>
      </c>
      <c r="AV60" s="76">
        <v>0</v>
      </c>
      <c r="AW60" s="77">
        <v>0</v>
      </c>
      <c r="AX60" s="76">
        <v>0</v>
      </c>
      <c r="AY60" s="77">
        <v>0</v>
      </c>
      <c r="AZ60" s="76">
        <v>0</v>
      </c>
      <c r="BA60" s="77">
        <v>0</v>
      </c>
      <c r="BB60" s="76">
        <v>0</v>
      </c>
      <c r="BC60" s="77">
        <v>0</v>
      </c>
      <c r="BD60" s="76">
        <v>0</v>
      </c>
      <c r="BE60" s="77">
        <v>0</v>
      </c>
      <c r="BF60" s="76">
        <v>0</v>
      </c>
      <c r="BG60" s="77">
        <v>0</v>
      </c>
      <c r="BH60" s="76">
        <v>0</v>
      </c>
      <c r="BI60" s="77">
        <v>0</v>
      </c>
      <c r="BJ60" s="76">
        <v>0</v>
      </c>
      <c r="BK60" s="77">
        <v>0</v>
      </c>
      <c r="BL60" s="76">
        <v>9.8019999999999996</v>
      </c>
      <c r="BM60" s="77">
        <v>171.12334217506631</v>
      </c>
      <c r="BN60" s="76">
        <v>1E-3</v>
      </c>
      <c r="BO60" s="77">
        <v>630</v>
      </c>
      <c r="BP60" s="76">
        <v>0.15</v>
      </c>
      <c r="BQ60" s="77">
        <v>628.22666666666669</v>
      </c>
      <c r="BR60" s="76">
        <v>0</v>
      </c>
      <c r="BS60" s="77">
        <v>0</v>
      </c>
      <c r="BT60" s="76">
        <v>0</v>
      </c>
      <c r="BU60" s="77">
        <v>0</v>
      </c>
    </row>
    <row r="61" spans="1:73" ht="12.95" customHeight="1">
      <c r="A61" s="56"/>
      <c r="B61" s="73" t="s">
        <v>91</v>
      </c>
      <c r="C61" s="17">
        <v>45</v>
      </c>
      <c r="D61" s="76">
        <v>6.7469999999999999</v>
      </c>
      <c r="E61" s="77">
        <v>1608.2893137690826</v>
      </c>
      <c r="F61" s="76">
        <v>0</v>
      </c>
      <c r="G61" s="77">
        <v>0</v>
      </c>
      <c r="H61" s="76">
        <v>0</v>
      </c>
      <c r="I61" s="77">
        <v>0</v>
      </c>
      <c r="J61" s="76">
        <v>1.2050000000000001</v>
      </c>
      <c r="K61" s="77">
        <v>579.77759336099587</v>
      </c>
      <c r="L61" s="76">
        <v>0</v>
      </c>
      <c r="M61" s="77">
        <v>0</v>
      </c>
      <c r="N61" s="76">
        <v>0.16200000000000001</v>
      </c>
      <c r="O61" s="77">
        <v>1426.5925925925924</v>
      </c>
      <c r="P61" s="76">
        <v>0</v>
      </c>
      <c r="Q61" s="77">
        <v>0</v>
      </c>
      <c r="R61" s="76">
        <v>73.016000000000005</v>
      </c>
      <c r="S61" s="77">
        <v>1314.7109537635586</v>
      </c>
      <c r="T61" s="76">
        <v>0</v>
      </c>
      <c r="U61" s="77">
        <v>0</v>
      </c>
      <c r="V61" s="76">
        <v>3.9849999999999999</v>
      </c>
      <c r="W61" s="77">
        <v>685.92296110414054</v>
      </c>
      <c r="X61" s="76">
        <v>0</v>
      </c>
      <c r="Y61" s="77">
        <v>0</v>
      </c>
      <c r="Z61" s="76">
        <v>0.122</v>
      </c>
      <c r="AA61" s="77">
        <v>807.3360655737705</v>
      </c>
      <c r="AB61" s="76">
        <v>0</v>
      </c>
      <c r="AC61" s="77">
        <v>0</v>
      </c>
      <c r="AD61" s="76">
        <v>2.0459999999999998</v>
      </c>
      <c r="AE61" s="77">
        <v>300.96823069403712</v>
      </c>
      <c r="AF61" s="76">
        <v>0</v>
      </c>
      <c r="AG61" s="77">
        <v>0</v>
      </c>
      <c r="AH61" s="76">
        <v>0</v>
      </c>
      <c r="AI61" s="77">
        <v>0</v>
      </c>
      <c r="AJ61" s="76">
        <v>8.0000000000000002E-3</v>
      </c>
      <c r="AK61" s="77">
        <v>210.625</v>
      </c>
      <c r="AL61" s="76">
        <v>0</v>
      </c>
      <c r="AM61" s="77">
        <v>0</v>
      </c>
      <c r="AN61" s="76">
        <v>8.1000000000000003E-2</v>
      </c>
      <c r="AO61" s="77">
        <v>405.49382716049382</v>
      </c>
      <c r="AP61" s="76">
        <v>0</v>
      </c>
      <c r="AQ61" s="77">
        <v>0</v>
      </c>
      <c r="AR61" s="76">
        <v>0</v>
      </c>
      <c r="AS61" s="77">
        <v>0</v>
      </c>
      <c r="AT61" s="76">
        <v>0</v>
      </c>
      <c r="AU61" s="77">
        <v>0</v>
      </c>
      <c r="AV61" s="76">
        <v>0</v>
      </c>
      <c r="AW61" s="77">
        <v>0</v>
      </c>
      <c r="AX61" s="76">
        <v>0</v>
      </c>
      <c r="AY61" s="77">
        <v>0</v>
      </c>
      <c r="AZ61" s="76">
        <v>0</v>
      </c>
      <c r="BA61" s="77">
        <v>0</v>
      </c>
      <c r="BB61" s="76">
        <v>0</v>
      </c>
      <c r="BC61" s="77">
        <v>0</v>
      </c>
      <c r="BD61" s="76">
        <v>0</v>
      </c>
      <c r="BE61" s="77">
        <v>0</v>
      </c>
      <c r="BF61" s="76">
        <v>0</v>
      </c>
      <c r="BG61" s="77">
        <v>0</v>
      </c>
      <c r="BH61" s="76">
        <v>0</v>
      </c>
      <c r="BI61" s="77">
        <v>0</v>
      </c>
      <c r="BJ61" s="76">
        <v>0</v>
      </c>
      <c r="BK61" s="77">
        <v>0</v>
      </c>
      <c r="BL61" s="76">
        <v>0</v>
      </c>
      <c r="BM61" s="77">
        <v>0</v>
      </c>
      <c r="BN61" s="76">
        <v>6.0000000000000001E-3</v>
      </c>
      <c r="BO61" s="77">
        <v>340.16666666666663</v>
      </c>
      <c r="BP61" s="76">
        <v>3.5000000000000003E-2</v>
      </c>
      <c r="BQ61" s="77">
        <v>588.74285714285713</v>
      </c>
      <c r="BR61" s="76">
        <v>0</v>
      </c>
      <c r="BS61" s="77">
        <v>0</v>
      </c>
      <c r="BT61" s="76">
        <v>0</v>
      </c>
      <c r="BU61" s="77">
        <v>0</v>
      </c>
    </row>
    <row r="62" spans="1:73" ht="12.95" customHeight="1">
      <c r="A62" s="56"/>
      <c r="B62" s="73" t="s">
        <v>92</v>
      </c>
      <c r="C62" s="17">
        <v>46</v>
      </c>
      <c r="D62" s="76">
        <v>0</v>
      </c>
      <c r="E62" s="77">
        <v>0</v>
      </c>
      <c r="F62" s="76">
        <v>0</v>
      </c>
      <c r="G62" s="77">
        <v>0</v>
      </c>
      <c r="H62" s="76">
        <v>0</v>
      </c>
      <c r="I62" s="77">
        <v>0</v>
      </c>
      <c r="J62" s="76">
        <v>0</v>
      </c>
      <c r="K62" s="77">
        <v>0</v>
      </c>
      <c r="L62" s="76">
        <v>0</v>
      </c>
      <c r="M62" s="77">
        <v>0</v>
      </c>
      <c r="N62" s="76">
        <v>0</v>
      </c>
      <c r="O62" s="77">
        <v>0</v>
      </c>
      <c r="P62" s="76">
        <v>0</v>
      </c>
      <c r="Q62" s="77">
        <v>0</v>
      </c>
      <c r="R62" s="76">
        <v>1.26</v>
      </c>
      <c r="S62" s="77">
        <v>933.67142857142846</v>
      </c>
      <c r="T62" s="76">
        <v>399.34500000000003</v>
      </c>
      <c r="U62" s="77">
        <v>511.92064756038013</v>
      </c>
      <c r="V62" s="76">
        <v>0</v>
      </c>
      <c r="W62" s="77">
        <v>0</v>
      </c>
      <c r="X62" s="76">
        <v>0</v>
      </c>
      <c r="Y62" s="77">
        <v>0</v>
      </c>
      <c r="Z62" s="76">
        <v>0</v>
      </c>
      <c r="AA62" s="77">
        <v>0</v>
      </c>
      <c r="AB62" s="76">
        <v>0</v>
      </c>
      <c r="AC62" s="77">
        <v>0</v>
      </c>
      <c r="AD62" s="76">
        <v>0.46400000000000002</v>
      </c>
      <c r="AE62" s="77">
        <v>666.17456896551721</v>
      </c>
      <c r="AF62" s="76">
        <v>4546.6000000000004</v>
      </c>
      <c r="AG62" s="77">
        <v>349.71608542647255</v>
      </c>
      <c r="AH62" s="76">
        <v>44.747999999999998</v>
      </c>
      <c r="AI62" s="77">
        <v>141.50341914722443</v>
      </c>
      <c r="AJ62" s="76">
        <v>118.096</v>
      </c>
      <c r="AK62" s="77">
        <v>166.75898421623086</v>
      </c>
      <c r="AL62" s="76">
        <v>0</v>
      </c>
      <c r="AM62" s="77">
        <v>0</v>
      </c>
      <c r="AN62" s="76">
        <v>173.90600000000001</v>
      </c>
      <c r="AO62" s="77">
        <v>208.239824962911</v>
      </c>
      <c r="AP62" s="76">
        <v>1.2</v>
      </c>
      <c r="AQ62" s="77">
        <v>122.68</v>
      </c>
      <c r="AR62" s="76">
        <v>1183.288</v>
      </c>
      <c r="AS62" s="77">
        <v>252.91705147014082</v>
      </c>
      <c r="AT62" s="76">
        <v>0</v>
      </c>
      <c r="AU62" s="77">
        <v>0</v>
      </c>
      <c r="AV62" s="76">
        <v>0</v>
      </c>
      <c r="AW62" s="77">
        <v>0</v>
      </c>
      <c r="AX62" s="76">
        <v>0</v>
      </c>
      <c r="AY62" s="77">
        <v>0</v>
      </c>
      <c r="AZ62" s="76">
        <v>0</v>
      </c>
      <c r="BA62" s="77">
        <v>0</v>
      </c>
      <c r="BB62" s="76">
        <v>0</v>
      </c>
      <c r="BC62" s="77">
        <v>0</v>
      </c>
      <c r="BD62" s="76">
        <v>0</v>
      </c>
      <c r="BE62" s="77">
        <v>0</v>
      </c>
      <c r="BF62" s="76">
        <v>0</v>
      </c>
      <c r="BG62" s="77">
        <v>0</v>
      </c>
      <c r="BH62" s="76">
        <v>0</v>
      </c>
      <c r="BI62" s="77">
        <v>0</v>
      </c>
      <c r="BJ62" s="76">
        <v>0</v>
      </c>
      <c r="BK62" s="77">
        <v>0</v>
      </c>
      <c r="BL62" s="76">
        <v>743.52499999999998</v>
      </c>
      <c r="BM62" s="77">
        <v>245.18356746578795</v>
      </c>
      <c r="BN62" s="76">
        <v>0</v>
      </c>
      <c r="BO62" s="77">
        <v>0</v>
      </c>
      <c r="BP62" s="76">
        <v>0.57899999999999996</v>
      </c>
      <c r="BQ62" s="77">
        <v>563.22970639032815</v>
      </c>
      <c r="BR62" s="76">
        <v>0</v>
      </c>
      <c r="BS62" s="77">
        <v>0</v>
      </c>
      <c r="BT62" s="76">
        <v>0</v>
      </c>
      <c r="BU62" s="77">
        <v>0</v>
      </c>
    </row>
    <row r="63" spans="1:73" ht="12.95" customHeight="1">
      <c r="A63" s="56"/>
      <c r="B63" s="73"/>
      <c r="C63" s="17"/>
      <c r="D63" s="76"/>
      <c r="E63" s="77"/>
      <c r="F63" s="76"/>
      <c r="G63" s="77"/>
      <c r="H63" s="76"/>
      <c r="I63" s="77"/>
      <c r="J63" s="76"/>
      <c r="K63" s="77"/>
      <c r="L63" s="76"/>
      <c r="M63" s="77"/>
      <c r="N63" s="76"/>
      <c r="O63" s="77"/>
      <c r="P63" s="76"/>
      <c r="Q63" s="77"/>
      <c r="R63" s="76"/>
      <c r="S63" s="77"/>
      <c r="T63" s="76"/>
      <c r="U63" s="77"/>
      <c r="V63" s="76"/>
      <c r="W63" s="77"/>
      <c r="X63" s="76"/>
      <c r="Y63" s="77"/>
      <c r="Z63" s="76"/>
      <c r="AA63" s="77"/>
      <c r="AB63" s="76"/>
      <c r="AC63" s="77"/>
      <c r="AD63" s="76"/>
      <c r="AE63" s="77"/>
      <c r="AF63" s="76"/>
      <c r="AG63" s="77"/>
      <c r="AH63" s="76"/>
      <c r="AI63" s="77"/>
      <c r="AJ63" s="76"/>
      <c r="AK63" s="77"/>
      <c r="AL63" s="76"/>
      <c r="AM63" s="77"/>
      <c r="AN63" s="76"/>
      <c r="AO63" s="77"/>
      <c r="AP63" s="76"/>
      <c r="AQ63" s="77"/>
      <c r="AR63" s="76"/>
      <c r="AS63" s="77"/>
      <c r="AT63" s="76"/>
      <c r="AU63" s="77"/>
      <c r="AV63" s="76"/>
      <c r="AW63" s="77"/>
      <c r="AX63" s="76"/>
      <c r="AY63" s="77"/>
      <c r="AZ63" s="76"/>
      <c r="BA63" s="77"/>
      <c r="BB63" s="76"/>
      <c r="BC63" s="77"/>
      <c r="BD63" s="76"/>
      <c r="BE63" s="77"/>
      <c r="BF63" s="76"/>
      <c r="BG63" s="77"/>
      <c r="BH63" s="76"/>
      <c r="BI63" s="77"/>
      <c r="BJ63" s="76"/>
      <c r="BK63" s="77"/>
      <c r="BL63" s="76"/>
      <c r="BM63" s="77"/>
      <c r="BN63" s="76"/>
      <c r="BO63" s="77"/>
      <c r="BP63" s="76"/>
      <c r="BQ63" s="77"/>
      <c r="BR63" s="76"/>
      <c r="BS63" s="77"/>
      <c r="BT63" s="76"/>
      <c r="BU63" s="77"/>
    </row>
    <row r="64" spans="1:73" ht="12.95" customHeight="1">
      <c r="A64" s="56"/>
      <c r="B64" s="73" t="s">
        <v>93</v>
      </c>
      <c r="C64" s="17">
        <v>47</v>
      </c>
      <c r="D64" s="76">
        <v>0</v>
      </c>
      <c r="E64" s="77">
        <v>0</v>
      </c>
      <c r="F64" s="76">
        <v>0</v>
      </c>
      <c r="G64" s="77">
        <v>0</v>
      </c>
      <c r="H64" s="76">
        <v>0</v>
      </c>
      <c r="I64" s="77">
        <v>0</v>
      </c>
      <c r="J64" s="76">
        <v>0</v>
      </c>
      <c r="K64" s="77">
        <v>0</v>
      </c>
      <c r="L64" s="76">
        <v>0</v>
      </c>
      <c r="M64" s="77">
        <v>0</v>
      </c>
      <c r="N64" s="76">
        <v>0</v>
      </c>
      <c r="O64" s="77">
        <v>0</v>
      </c>
      <c r="P64" s="76">
        <v>0</v>
      </c>
      <c r="Q64" s="77">
        <v>0</v>
      </c>
      <c r="R64" s="76">
        <v>0</v>
      </c>
      <c r="S64" s="77">
        <v>0</v>
      </c>
      <c r="T64" s="76">
        <v>130.488</v>
      </c>
      <c r="U64" s="77">
        <v>493.73648917908162</v>
      </c>
      <c r="V64" s="76">
        <v>0</v>
      </c>
      <c r="W64" s="77">
        <v>0</v>
      </c>
      <c r="X64" s="76">
        <v>0</v>
      </c>
      <c r="Y64" s="77">
        <v>0</v>
      </c>
      <c r="Z64" s="76">
        <v>0</v>
      </c>
      <c r="AA64" s="77">
        <v>0</v>
      </c>
      <c r="AB64" s="76">
        <v>0</v>
      </c>
      <c r="AC64" s="77">
        <v>0</v>
      </c>
      <c r="AD64" s="76">
        <v>94.724000000000004</v>
      </c>
      <c r="AE64" s="77">
        <v>310.96905747223514</v>
      </c>
      <c r="AF64" s="76">
        <v>2120.7600000000002</v>
      </c>
      <c r="AG64" s="77">
        <v>340.10868698013923</v>
      </c>
      <c r="AH64" s="76">
        <v>0</v>
      </c>
      <c r="AI64" s="77">
        <v>0</v>
      </c>
      <c r="AJ64" s="76">
        <v>0</v>
      </c>
      <c r="AK64" s="77">
        <v>0</v>
      </c>
      <c r="AL64" s="76">
        <v>0</v>
      </c>
      <c r="AM64" s="77">
        <v>0</v>
      </c>
      <c r="AN64" s="76">
        <v>1E-3</v>
      </c>
      <c r="AO64" s="77">
        <v>259</v>
      </c>
      <c r="AP64" s="76">
        <v>0</v>
      </c>
      <c r="AQ64" s="77">
        <v>0</v>
      </c>
      <c r="AR64" s="76">
        <v>1.4999999999999999E-2</v>
      </c>
      <c r="AS64" s="77">
        <v>378</v>
      </c>
      <c r="AT64" s="76">
        <v>0</v>
      </c>
      <c r="AU64" s="77">
        <v>0</v>
      </c>
      <c r="AV64" s="76">
        <v>0</v>
      </c>
      <c r="AW64" s="77">
        <v>0</v>
      </c>
      <c r="AX64" s="76">
        <v>0</v>
      </c>
      <c r="AY64" s="77">
        <v>0</v>
      </c>
      <c r="AZ64" s="76">
        <v>0</v>
      </c>
      <c r="BA64" s="77">
        <v>0</v>
      </c>
      <c r="BB64" s="76">
        <v>0</v>
      </c>
      <c r="BC64" s="77">
        <v>0</v>
      </c>
      <c r="BD64" s="76">
        <v>0</v>
      </c>
      <c r="BE64" s="77">
        <v>0</v>
      </c>
      <c r="BF64" s="76">
        <v>0</v>
      </c>
      <c r="BG64" s="77">
        <v>0</v>
      </c>
      <c r="BH64" s="76">
        <v>0</v>
      </c>
      <c r="BI64" s="77">
        <v>0</v>
      </c>
      <c r="BJ64" s="76">
        <v>0</v>
      </c>
      <c r="BK64" s="77">
        <v>0</v>
      </c>
      <c r="BL64" s="76">
        <v>1.7000000000000001E-2</v>
      </c>
      <c r="BM64" s="77">
        <v>324</v>
      </c>
      <c r="BN64" s="76">
        <v>0</v>
      </c>
      <c r="BO64" s="77">
        <v>0</v>
      </c>
      <c r="BP64" s="76">
        <v>4.9000000000000002E-2</v>
      </c>
      <c r="BQ64" s="77">
        <v>721.38775510204073</v>
      </c>
      <c r="BR64" s="76">
        <v>0</v>
      </c>
      <c r="BS64" s="77">
        <v>0</v>
      </c>
      <c r="BT64" s="76">
        <v>0</v>
      </c>
      <c r="BU64" s="77">
        <v>0</v>
      </c>
    </row>
    <row r="65" spans="1:73" ht="12.95" customHeight="1">
      <c r="A65" s="56"/>
      <c r="B65" s="73" t="s">
        <v>94</v>
      </c>
      <c r="C65" s="17">
        <v>48</v>
      </c>
      <c r="D65" s="76">
        <v>16.11</v>
      </c>
      <c r="E65" s="77">
        <v>2336.5693358162634</v>
      </c>
      <c r="F65" s="76">
        <v>0</v>
      </c>
      <c r="G65" s="77">
        <v>0</v>
      </c>
      <c r="H65" s="76">
        <v>0</v>
      </c>
      <c r="I65" s="77">
        <v>0</v>
      </c>
      <c r="J65" s="76">
        <v>3.6160000000000001</v>
      </c>
      <c r="K65" s="77">
        <v>638.89491150442473</v>
      </c>
      <c r="L65" s="76">
        <v>0</v>
      </c>
      <c r="M65" s="77">
        <v>0</v>
      </c>
      <c r="N65" s="76">
        <v>0.28299999999999997</v>
      </c>
      <c r="O65" s="77">
        <v>1969.3957597173146</v>
      </c>
      <c r="P65" s="76">
        <v>0</v>
      </c>
      <c r="Q65" s="77">
        <v>0</v>
      </c>
      <c r="R65" s="76">
        <v>109.146</v>
      </c>
      <c r="S65" s="77">
        <v>1300.6522731020834</v>
      </c>
      <c r="T65" s="76">
        <v>0</v>
      </c>
      <c r="U65" s="77">
        <v>0</v>
      </c>
      <c r="V65" s="76">
        <v>4.8499999999999996</v>
      </c>
      <c r="W65" s="77">
        <v>829.9828865979382</v>
      </c>
      <c r="X65" s="76">
        <v>0</v>
      </c>
      <c r="Y65" s="77">
        <v>0</v>
      </c>
      <c r="Z65" s="76">
        <v>0.44600000000000001</v>
      </c>
      <c r="AA65" s="77">
        <v>1230.1524663677128</v>
      </c>
      <c r="AB65" s="76">
        <v>0</v>
      </c>
      <c r="AC65" s="77">
        <v>0</v>
      </c>
      <c r="AD65" s="76">
        <v>431.31700000000001</v>
      </c>
      <c r="AE65" s="77">
        <v>487.94262688463471</v>
      </c>
      <c r="AF65" s="76">
        <v>0</v>
      </c>
      <c r="AG65" s="77">
        <v>0</v>
      </c>
      <c r="AH65" s="76">
        <v>30.553000000000001</v>
      </c>
      <c r="AI65" s="77">
        <v>226.07498445324518</v>
      </c>
      <c r="AJ65" s="76">
        <v>13.397</v>
      </c>
      <c r="AK65" s="77">
        <v>174.11644397999552</v>
      </c>
      <c r="AL65" s="76">
        <v>0.04</v>
      </c>
      <c r="AM65" s="77">
        <v>469.8</v>
      </c>
      <c r="AN65" s="76">
        <v>27.847999999999999</v>
      </c>
      <c r="AO65" s="77">
        <v>519.76138322321174</v>
      </c>
      <c r="AP65" s="76">
        <v>1.252</v>
      </c>
      <c r="AQ65" s="77">
        <v>454.91773162939296</v>
      </c>
      <c r="AR65" s="76">
        <v>21.913</v>
      </c>
      <c r="AS65" s="77">
        <v>361.77278327933192</v>
      </c>
      <c r="AT65" s="76">
        <v>0</v>
      </c>
      <c r="AU65" s="77">
        <v>0</v>
      </c>
      <c r="AV65" s="76">
        <v>0</v>
      </c>
      <c r="AW65" s="77">
        <v>0</v>
      </c>
      <c r="AX65" s="76">
        <v>0</v>
      </c>
      <c r="AY65" s="77">
        <v>0</v>
      </c>
      <c r="AZ65" s="76">
        <v>0</v>
      </c>
      <c r="BA65" s="77">
        <v>0</v>
      </c>
      <c r="BB65" s="76">
        <v>0</v>
      </c>
      <c r="BC65" s="77">
        <v>0</v>
      </c>
      <c r="BD65" s="76">
        <v>0</v>
      </c>
      <c r="BE65" s="77">
        <v>0</v>
      </c>
      <c r="BF65" s="76">
        <v>0</v>
      </c>
      <c r="BG65" s="77">
        <v>0</v>
      </c>
      <c r="BH65" s="76">
        <v>0</v>
      </c>
      <c r="BI65" s="77">
        <v>0</v>
      </c>
      <c r="BJ65" s="76">
        <v>0</v>
      </c>
      <c r="BK65" s="77">
        <v>0</v>
      </c>
      <c r="BL65" s="76">
        <v>44.658999999999999</v>
      </c>
      <c r="BM65" s="77">
        <v>1421.7285877426723</v>
      </c>
      <c r="BN65" s="76">
        <v>4.4770000000000003</v>
      </c>
      <c r="BO65" s="77">
        <v>622.08443153897701</v>
      </c>
      <c r="BP65" s="76">
        <v>12.265000000000001</v>
      </c>
      <c r="BQ65" s="77">
        <v>920.89400733795344</v>
      </c>
      <c r="BR65" s="76">
        <v>0</v>
      </c>
      <c r="BS65" s="77">
        <v>0</v>
      </c>
      <c r="BT65" s="76">
        <v>0.94599999999999995</v>
      </c>
      <c r="BU65" s="77">
        <v>2187.6923890063426</v>
      </c>
    </row>
    <row r="66" spans="1:73" ht="12.95" customHeight="1">
      <c r="A66" s="56"/>
      <c r="B66" s="73" t="s">
        <v>95</v>
      </c>
      <c r="C66" s="17">
        <v>49</v>
      </c>
      <c r="D66" s="76">
        <v>16.469000000000001</v>
      </c>
      <c r="E66" s="77">
        <v>1072.1396563240025</v>
      </c>
      <c r="F66" s="76">
        <v>0</v>
      </c>
      <c r="G66" s="77">
        <v>0</v>
      </c>
      <c r="H66" s="76">
        <v>0</v>
      </c>
      <c r="I66" s="77">
        <v>0</v>
      </c>
      <c r="J66" s="76">
        <v>95.369</v>
      </c>
      <c r="K66" s="77">
        <v>487.1519361637429</v>
      </c>
      <c r="L66" s="76">
        <v>0</v>
      </c>
      <c r="M66" s="77">
        <v>0</v>
      </c>
      <c r="N66" s="76">
        <v>7.4720000000000004</v>
      </c>
      <c r="O66" s="77">
        <v>871.03988222698081</v>
      </c>
      <c r="P66" s="76">
        <v>0</v>
      </c>
      <c r="Q66" s="77">
        <v>0</v>
      </c>
      <c r="R66" s="76">
        <v>108.45699999999999</v>
      </c>
      <c r="S66" s="77">
        <v>910.03943498344972</v>
      </c>
      <c r="T66" s="76">
        <v>0</v>
      </c>
      <c r="U66" s="77">
        <v>0</v>
      </c>
      <c r="V66" s="76">
        <v>1.714</v>
      </c>
      <c r="W66" s="77">
        <v>449.69661610268378</v>
      </c>
      <c r="X66" s="76">
        <v>0</v>
      </c>
      <c r="Y66" s="77">
        <v>0</v>
      </c>
      <c r="Z66" s="76">
        <v>10.314</v>
      </c>
      <c r="AA66" s="77">
        <v>941.63893736668615</v>
      </c>
      <c r="AB66" s="76">
        <v>0.25700000000000001</v>
      </c>
      <c r="AC66" s="77">
        <v>590.26848249027239</v>
      </c>
      <c r="AD66" s="76">
        <v>1.4159999999999999</v>
      </c>
      <c r="AE66" s="77">
        <v>178.03954802259886</v>
      </c>
      <c r="AF66" s="76">
        <v>0</v>
      </c>
      <c r="AG66" s="77">
        <v>0</v>
      </c>
      <c r="AH66" s="76">
        <v>0</v>
      </c>
      <c r="AI66" s="77">
        <v>0</v>
      </c>
      <c r="AJ66" s="76">
        <v>0</v>
      </c>
      <c r="AK66" s="77">
        <v>0</v>
      </c>
      <c r="AL66" s="76">
        <v>0</v>
      </c>
      <c r="AM66" s="77">
        <v>0</v>
      </c>
      <c r="AN66" s="76">
        <v>0</v>
      </c>
      <c r="AO66" s="77">
        <v>0</v>
      </c>
      <c r="AP66" s="76">
        <v>0</v>
      </c>
      <c r="AQ66" s="77">
        <v>0</v>
      </c>
      <c r="AR66" s="76">
        <v>0</v>
      </c>
      <c r="AS66" s="77">
        <v>0</v>
      </c>
      <c r="AT66" s="76">
        <v>0</v>
      </c>
      <c r="AU66" s="77">
        <v>0</v>
      </c>
      <c r="AV66" s="76">
        <v>0</v>
      </c>
      <c r="AW66" s="77">
        <v>0</v>
      </c>
      <c r="AX66" s="76">
        <v>0</v>
      </c>
      <c r="AY66" s="77">
        <v>0</v>
      </c>
      <c r="AZ66" s="76">
        <v>0</v>
      </c>
      <c r="BA66" s="77">
        <v>0</v>
      </c>
      <c r="BB66" s="76">
        <v>0</v>
      </c>
      <c r="BC66" s="77">
        <v>0</v>
      </c>
      <c r="BD66" s="76">
        <v>0</v>
      </c>
      <c r="BE66" s="77">
        <v>0</v>
      </c>
      <c r="BF66" s="76">
        <v>0</v>
      </c>
      <c r="BG66" s="77">
        <v>0</v>
      </c>
      <c r="BH66" s="76">
        <v>0</v>
      </c>
      <c r="BI66" s="77">
        <v>0</v>
      </c>
      <c r="BJ66" s="76">
        <v>0</v>
      </c>
      <c r="BK66" s="77">
        <v>0</v>
      </c>
      <c r="BL66" s="76">
        <v>3.6999999999999998E-2</v>
      </c>
      <c r="BM66" s="77">
        <v>627.21621621621614</v>
      </c>
      <c r="BN66" s="76">
        <v>0</v>
      </c>
      <c r="BO66" s="77">
        <v>0</v>
      </c>
      <c r="BP66" s="76">
        <v>0</v>
      </c>
      <c r="BQ66" s="77">
        <v>0</v>
      </c>
      <c r="BR66" s="76">
        <v>0</v>
      </c>
      <c r="BS66" s="77">
        <v>0</v>
      </c>
      <c r="BT66" s="76">
        <v>4.0000000000000001E-3</v>
      </c>
      <c r="BU66" s="77">
        <v>1200</v>
      </c>
    </row>
    <row r="67" spans="1:73" ht="7.5" customHeight="1">
      <c r="A67" s="80"/>
      <c r="B67" s="80"/>
      <c r="C67" s="81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</row>
    <row r="68" spans="1:73" ht="19.5" customHeight="1"/>
  </sheetData>
  <mergeCells count="2">
    <mergeCell ref="A5:C6"/>
    <mergeCell ref="A8:B8"/>
  </mergeCells>
  <phoneticPr fontId="3"/>
  <printOptions verticalCentered="1"/>
  <pageMargins left="0.39370078740157483" right="0.55118110236220474" top="0.39370078740157483" bottom="0.78740157480314965" header="0.51181102362204722" footer="0.51181102362204722"/>
  <pageSetup paperSize="9" scale="87" firstPageNumber="6" fitToWidth="0" orientation="portrait" horizontalDpi="4294967292" r:id="rId1"/>
  <headerFooter alignWithMargins="0">
    <oddHeader>&amp;L&amp;"ＭＳ Ｐ明朝,標準"&amp;12
２　漁港別品目別上場水揚量・価格</oddHeader>
    <oddFooter>&amp;C&amp;12-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D738B-92E0-414C-AC2E-9FE960509894}">
  <sheetPr codeName="Sheet07">
    <pageSetUpPr fitToPage="1"/>
  </sheetPr>
  <dimension ref="A1:J50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8" defaultRowHeight="11.25"/>
  <cols>
    <col min="1" max="1" width="4.125" style="6" customWidth="1"/>
    <col min="2" max="2" width="9.375" style="6" customWidth="1"/>
    <col min="3" max="3" width="5" style="6" customWidth="1"/>
    <col min="4" max="4" width="3.25" style="6" customWidth="1"/>
    <col min="5" max="6" width="9.875" style="53" customWidth="1"/>
    <col min="7" max="7" width="7.625" style="53" customWidth="1"/>
    <col min="8" max="9" width="9.875" style="75" customWidth="1"/>
    <col min="10" max="10" width="7.625" style="53" customWidth="1"/>
    <col min="11" max="16384" width="8" style="2"/>
  </cols>
  <sheetData>
    <row r="1" spans="1:10" ht="18" customHeight="1">
      <c r="B1" s="2"/>
      <c r="C1" s="2"/>
      <c r="D1" s="83"/>
    </row>
    <row r="2" spans="1:10" ht="18" customHeight="1">
      <c r="B2" s="2"/>
      <c r="C2" s="2"/>
      <c r="D2" s="83"/>
    </row>
    <row r="3" spans="1:10" ht="18" customHeight="1">
      <c r="A3" s="55" t="s">
        <v>131</v>
      </c>
      <c r="B3" s="3"/>
      <c r="C3" s="3"/>
      <c r="H3" s="84"/>
      <c r="I3" s="84"/>
    </row>
    <row r="4" spans="1:10" ht="18" customHeight="1" thickBot="1">
      <c r="A4" s="2"/>
      <c r="B4" s="23"/>
      <c r="C4" s="23"/>
      <c r="H4" s="85"/>
      <c r="I4" s="85"/>
    </row>
    <row r="5" spans="1:10" ht="18" customHeight="1" thickTop="1">
      <c r="A5" s="7" t="s">
        <v>132</v>
      </c>
      <c r="B5" s="86"/>
      <c r="C5" s="86"/>
      <c r="D5" s="87"/>
      <c r="E5" s="88" t="s">
        <v>133</v>
      </c>
      <c r="F5" s="88"/>
      <c r="G5" s="89"/>
      <c r="H5" s="90" t="s">
        <v>134</v>
      </c>
      <c r="I5" s="90"/>
      <c r="J5" s="88"/>
    </row>
    <row r="6" spans="1:10" ht="18" customHeight="1">
      <c r="A6" s="91"/>
      <c r="B6" s="91"/>
      <c r="C6" s="91"/>
      <c r="D6" s="92"/>
      <c r="E6" s="93">
        <v>46023</v>
      </c>
      <c r="F6" s="94">
        <v>45658</v>
      </c>
      <c r="G6" s="95" t="s">
        <v>135</v>
      </c>
      <c r="H6" s="93">
        <v>46023</v>
      </c>
      <c r="I6" s="94">
        <v>45658</v>
      </c>
      <c r="J6" s="96" t="s">
        <v>135</v>
      </c>
    </row>
    <row r="7" spans="1:10" ht="18" customHeight="1">
      <c r="A7" s="97"/>
      <c r="B7" s="97"/>
      <c r="C7" s="97"/>
      <c r="D7" s="98"/>
      <c r="E7" s="99" t="s">
        <v>138</v>
      </c>
      <c r="F7" s="99" t="s">
        <v>138</v>
      </c>
      <c r="G7" s="100" t="s">
        <v>136</v>
      </c>
      <c r="H7" s="99" t="s">
        <v>138</v>
      </c>
      <c r="I7" s="99" t="s">
        <v>138</v>
      </c>
      <c r="J7" s="101" t="s">
        <v>136</v>
      </c>
    </row>
    <row r="8" spans="1:10" ht="15" customHeight="1">
      <c r="A8" s="23"/>
      <c r="B8" s="23"/>
      <c r="C8" s="23"/>
      <c r="D8" s="28"/>
      <c r="E8" s="102"/>
      <c r="F8" s="102"/>
      <c r="G8" s="103" t="s">
        <v>137</v>
      </c>
      <c r="H8" s="102"/>
      <c r="I8" s="102"/>
      <c r="J8" s="103" t="s">
        <v>137</v>
      </c>
    </row>
    <row r="9" spans="1:10" ht="15" customHeight="1">
      <c r="A9" s="23"/>
      <c r="B9" s="24" t="s">
        <v>96</v>
      </c>
      <c r="C9" s="24"/>
      <c r="D9" s="28">
        <v>1</v>
      </c>
      <c r="E9" s="104">
        <v>2122.8130000000001</v>
      </c>
      <c r="F9" s="104">
        <v>1903.723</v>
      </c>
      <c r="G9" s="105">
        <f>IF(ISERR(E9/F9*100),"-",E9/F9*100)</f>
        <v>111.50850202471685</v>
      </c>
      <c r="H9" s="104">
        <v>2741.0341659863589</v>
      </c>
      <c r="I9" s="104">
        <v>3046.0478084259107</v>
      </c>
      <c r="J9" s="105">
        <f>IF(ISERR(H9/I9*100),"-",H9/I9*100)</f>
        <v>89.98657730860856</v>
      </c>
    </row>
    <row r="10" spans="1:10" ht="15" customHeight="1">
      <c r="A10" s="23"/>
      <c r="B10" s="24" t="s">
        <v>97</v>
      </c>
      <c r="C10" s="24"/>
      <c r="D10" s="28">
        <v>2</v>
      </c>
      <c r="E10" s="104">
        <v>0</v>
      </c>
      <c r="F10" s="104">
        <v>0</v>
      </c>
      <c r="G10" s="105" t="str">
        <f>IF(ISERR(E10/F10*100),"-",E10/F10*100)</f>
        <v>-</v>
      </c>
      <c r="H10" s="104">
        <v>0</v>
      </c>
      <c r="I10" s="104">
        <v>0</v>
      </c>
      <c r="J10" s="105" t="str">
        <f>IF(ISERR(H10/I10*100),"-",H10/I10*100)</f>
        <v>-</v>
      </c>
    </row>
    <row r="11" spans="1:10" ht="15" customHeight="1">
      <c r="A11" s="23"/>
      <c r="B11" s="24" t="s">
        <v>98</v>
      </c>
      <c r="C11" s="24"/>
      <c r="D11" s="28">
        <v>3</v>
      </c>
      <c r="E11" s="104">
        <v>2574.768</v>
      </c>
      <c r="F11" s="104">
        <v>2483.6959999999999</v>
      </c>
      <c r="G11" s="105">
        <f>IF(ISERR(E11/F11*100),"-",E11/F11*100)</f>
        <v>103.6667933595738</v>
      </c>
      <c r="H11" s="104">
        <v>2167.6489699266108</v>
      </c>
      <c r="I11" s="104">
        <v>1952.7054804613767</v>
      </c>
      <c r="J11" s="105">
        <f>IF(ISERR(H11/I11*100),"-",H11/I11*100)</f>
        <v>111.00747099938737</v>
      </c>
    </row>
    <row r="12" spans="1:10" ht="15" customHeight="1">
      <c r="A12" s="23"/>
      <c r="B12" s="24" t="s">
        <v>99</v>
      </c>
      <c r="C12" s="24"/>
      <c r="D12" s="28">
        <v>4</v>
      </c>
      <c r="E12" s="104">
        <v>5653.7079999999996</v>
      </c>
      <c r="F12" s="104">
        <v>7944.7389999999996</v>
      </c>
      <c r="G12" s="105">
        <f>IF(ISERR(E12/F12*100),"-",E12/F12*100)</f>
        <v>71.162916742765248</v>
      </c>
      <c r="H12" s="104">
        <v>513.85457420156831</v>
      </c>
      <c r="I12" s="104">
        <v>483.45523547091977</v>
      </c>
      <c r="J12" s="105">
        <f>IF(ISERR(H12/I12*100),"-",H12/I12*100)</f>
        <v>106.28793247032218</v>
      </c>
    </row>
    <row r="13" spans="1:10" ht="15" customHeight="1">
      <c r="A13" s="23"/>
      <c r="B13" s="24" t="s">
        <v>100</v>
      </c>
      <c r="C13" s="24"/>
      <c r="D13" s="28">
        <v>5</v>
      </c>
      <c r="E13" s="104">
        <v>752.12599999999998</v>
      </c>
      <c r="F13" s="104">
        <v>861.06</v>
      </c>
      <c r="G13" s="105">
        <f>IF(ISERR(E13/F13*100),"-",E13/F13*100)</f>
        <v>87.348849092978426</v>
      </c>
      <c r="H13" s="104">
        <v>531.24688150655606</v>
      </c>
      <c r="I13" s="104">
        <v>429.96023970455019</v>
      </c>
      <c r="J13" s="105">
        <f>IF(ISERR(H13/I13*100),"-",H13/I13*100)</f>
        <v>123.55721121367074</v>
      </c>
    </row>
    <row r="14" spans="1:10" ht="15" customHeight="1">
      <c r="A14" s="23"/>
      <c r="B14" s="24"/>
      <c r="C14" s="24"/>
      <c r="D14" s="28"/>
      <c r="E14" s="104"/>
      <c r="F14" s="104"/>
      <c r="G14" s="105"/>
      <c r="H14" s="104"/>
      <c r="I14" s="104"/>
      <c r="J14" s="105"/>
    </row>
    <row r="15" spans="1:10" ht="15" customHeight="1">
      <c r="A15" s="23"/>
      <c r="B15" s="24" t="s">
        <v>101</v>
      </c>
      <c r="C15" s="24"/>
      <c r="D15" s="28">
        <v>6</v>
      </c>
      <c r="E15" s="104">
        <v>628.22199999999998</v>
      </c>
      <c r="F15" s="104">
        <v>384.31099999999998</v>
      </c>
      <c r="G15" s="105">
        <f t="shared" ref="G14:G15" si="0">IF(ISERR(E15/F15*100),"-",E15/F15*100)</f>
        <v>163.46708785332714</v>
      </c>
      <c r="H15" s="104">
        <v>1551.4517766012652</v>
      </c>
      <c r="I15" s="104">
        <v>1926.564501146207</v>
      </c>
      <c r="J15" s="105">
        <f t="shared" ref="J14:J15" si="1">IF(ISERR(H15/I15*100),"-",H15/I15*100)</f>
        <v>80.529448958403989</v>
      </c>
    </row>
    <row r="16" spans="1:10" ht="15" customHeight="1">
      <c r="A16" s="23"/>
      <c r="B16" s="24" t="s">
        <v>102</v>
      </c>
      <c r="C16" s="24"/>
      <c r="D16" s="28">
        <v>7</v>
      </c>
      <c r="E16" s="104">
        <v>7329.0749999999998</v>
      </c>
      <c r="F16" s="104">
        <v>8207.8189999999995</v>
      </c>
      <c r="G16" s="105">
        <f t="shared" ref="G16" si="2">IF(ISERR(E16/F16*100),"-",E16/F16*100)</f>
        <v>89.293818491855149</v>
      </c>
      <c r="H16" s="104">
        <v>1259.257137906216</v>
      </c>
      <c r="I16" s="104">
        <v>921.6814391253024</v>
      </c>
      <c r="J16" s="105">
        <f t="shared" ref="J16" si="3">IF(ISERR(H16/I16*100),"-",H16/I16*100)</f>
        <v>136.62607105349556</v>
      </c>
    </row>
    <row r="17" spans="1:10" ht="15" customHeight="1">
      <c r="A17" s="23"/>
      <c r="B17" s="24" t="s">
        <v>103</v>
      </c>
      <c r="C17" s="24"/>
      <c r="D17" s="28">
        <v>8</v>
      </c>
      <c r="E17" s="104">
        <v>2328.462</v>
      </c>
      <c r="F17" s="104">
        <v>1996.1469999999999</v>
      </c>
      <c r="G17" s="105">
        <f t="shared" ref="G17" si="4">IF(ISERR(E17/F17*100),"-",E17/F17*100)</f>
        <v>116.64782202913915</v>
      </c>
      <c r="H17" s="104">
        <v>1184.2720868968445</v>
      </c>
      <c r="I17" s="104">
        <v>1192.8525469316639</v>
      </c>
      <c r="J17" s="105">
        <f t="shared" ref="J17" si="5">IF(ISERR(H17/I17*100),"-",H17/I17*100)</f>
        <v>99.280677225622668</v>
      </c>
    </row>
    <row r="18" spans="1:10" ht="15" customHeight="1">
      <c r="A18" s="23"/>
      <c r="B18" s="24" t="s">
        <v>104</v>
      </c>
      <c r="C18" s="24"/>
      <c r="D18" s="28">
        <v>9</v>
      </c>
      <c r="E18" s="104">
        <v>4296.4740000000002</v>
      </c>
      <c r="F18" s="104">
        <v>8146.9759999999997</v>
      </c>
      <c r="G18" s="105">
        <f t="shared" ref="G18" si="6">IF(ISERR(E18/F18*100),"-",E18/F18*100)</f>
        <v>52.73704009929574</v>
      </c>
      <c r="H18" s="104">
        <v>805.93004007472166</v>
      </c>
      <c r="I18" s="104">
        <v>520.83762110014811</v>
      </c>
      <c r="J18" s="105">
        <f t="shared" ref="J18" si="7">IF(ISERR(H18/I18*100),"-",H18/I18*100)</f>
        <v>154.73729381767436</v>
      </c>
    </row>
    <row r="19" spans="1:10" ht="15" customHeight="1">
      <c r="A19" s="23"/>
      <c r="B19" s="24" t="s">
        <v>105</v>
      </c>
      <c r="C19" s="24"/>
      <c r="D19" s="28">
        <v>10</v>
      </c>
      <c r="E19" s="104">
        <v>206.08</v>
      </c>
      <c r="F19" s="104">
        <v>238.02699999999999</v>
      </c>
      <c r="G19" s="105">
        <f t="shared" ref="G19" si="8">IF(ISERR(E19/F19*100),"-",E19/F19*100)</f>
        <v>86.578413373272795</v>
      </c>
      <c r="H19" s="104">
        <v>894.44898097826092</v>
      </c>
      <c r="I19" s="104">
        <v>831.07752061740894</v>
      </c>
      <c r="J19" s="105">
        <f t="shared" ref="J19" si="9">IF(ISERR(H19/I19*100),"-",H19/I19*100)</f>
        <v>107.62521651575574</v>
      </c>
    </row>
    <row r="20" spans="1:10" ht="15" customHeight="1">
      <c r="A20" s="23"/>
      <c r="B20" s="24"/>
      <c r="C20" s="24"/>
      <c r="D20" s="28"/>
      <c r="E20" s="104"/>
      <c r="F20" s="104"/>
      <c r="G20" s="105"/>
      <c r="H20" s="104"/>
      <c r="I20" s="104"/>
      <c r="J20" s="105"/>
    </row>
    <row r="21" spans="1:10" ht="15" customHeight="1">
      <c r="A21" s="23"/>
      <c r="B21" s="24" t="s">
        <v>106</v>
      </c>
      <c r="C21" s="24"/>
      <c r="D21" s="28">
        <v>11</v>
      </c>
      <c r="E21" s="104">
        <v>22.556999999999999</v>
      </c>
      <c r="F21" s="104">
        <v>13.153</v>
      </c>
      <c r="G21" s="105">
        <f t="shared" ref="G20:G21" si="10">IF(ISERR(E21/F21*100),"-",E21/F21*100)</f>
        <v>171.49699688284039</v>
      </c>
      <c r="H21" s="104">
        <v>593.53437957175151</v>
      </c>
      <c r="I21" s="104">
        <v>498.76674522922525</v>
      </c>
      <c r="J21" s="105">
        <f t="shared" ref="J20:J21" si="11">IF(ISERR(H21/I21*100),"-",H21/I21*100)</f>
        <v>119.00039151547135</v>
      </c>
    </row>
    <row r="22" spans="1:10" ht="15" customHeight="1">
      <c r="A22" s="23"/>
      <c r="B22" s="24" t="s">
        <v>107</v>
      </c>
      <c r="C22" s="24"/>
      <c r="D22" s="28">
        <v>12</v>
      </c>
      <c r="E22" s="104">
        <v>930.8</v>
      </c>
      <c r="F22" s="104">
        <v>843.77</v>
      </c>
      <c r="G22" s="105">
        <f t="shared" ref="G22" si="12">IF(ISERR(E22/F22*100),"-",E22/F22*100)</f>
        <v>110.31442217665952</v>
      </c>
      <c r="H22" s="104">
        <v>1417.7280178341211</v>
      </c>
      <c r="I22" s="104">
        <v>1365.4455289948683</v>
      </c>
      <c r="J22" s="105">
        <f t="shared" ref="J22" si="13">IF(ISERR(H22/I22*100),"-",H22/I22*100)</f>
        <v>103.82896920668369</v>
      </c>
    </row>
    <row r="23" spans="1:10" ht="15" customHeight="1">
      <c r="A23" s="23"/>
      <c r="B23" s="24" t="s">
        <v>108</v>
      </c>
      <c r="C23" s="24"/>
      <c r="D23" s="28">
        <v>13</v>
      </c>
      <c r="E23" s="104">
        <v>263.05700000000002</v>
      </c>
      <c r="F23" s="104">
        <v>220.00899999999999</v>
      </c>
      <c r="G23" s="105">
        <f t="shared" ref="G23" si="14">IF(ISERR(E23/F23*100),"-",E23/F23*100)</f>
        <v>119.56647228067945</v>
      </c>
      <c r="H23" s="104">
        <v>1034.8953800887259</v>
      </c>
      <c r="I23" s="104">
        <v>1013.3291001731748</v>
      </c>
      <c r="J23" s="105">
        <f t="shared" ref="J23" si="15">IF(ISERR(H23/I23*100),"-",H23/I23*100)</f>
        <v>102.12826019817899</v>
      </c>
    </row>
    <row r="24" spans="1:10" ht="15" customHeight="1">
      <c r="A24" s="23"/>
      <c r="B24" s="24" t="s">
        <v>109</v>
      </c>
      <c r="C24" s="24"/>
      <c r="D24" s="28">
        <v>14</v>
      </c>
      <c r="E24" s="104">
        <v>8047.8829999999998</v>
      </c>
      <c r="F24" s="104">
        <v>6001.1540000000005</v>
      </c>
      <c r="G24" s="105">
        <f t="shared" ref="G24" si="16">IF(ISERR(E24/F24*100),"-",E24/F24*100)</f>
        <v>134.10559035812111</v>
      </c>
      <c r="H24" s="104">
        <v>510.83554395609377</v>
      </c>
      <c r="I24" s="104">
        <v>579.47259560411214</v>
      </c>
      <c r="J24" s="105">
        <f t="shared" ref="J24" si="17">IF(ISERR(H24/I24*100),"-",H24/I24*100)</f>
        <v>88.155254938939294</v>
      </c>
    </row>
    <row r="25" spans="1:10" ht="15" customHeight="1">
      <c r="A25" s="23"/>
      <c r="B25" s="24" t="s">
        <v>110</v>
      </c>
      <c r="C25" s="24"/>
      <c r="D25" s="28">
        <v>15</v>
      </c>
      <c r="E25" s="104">
        <v>67624.024000000005</v>
      </c>
      <c r="F25" s="104">
        <v>57285.633000000002</v>
      </c>
      <c r="G25" s="105">
        <f t="shared" ref="G25" si="18">IF(ISERR(E25/F25*100),"-",E25/F25*100)</f>
        <v>118.04709219150989</v>
      </c>
      <c r="H25" s="104">
        <v>317.8259796843796</v>
      </c>
      <c r="I25" s="104">
        <v>270.66632307266292</v>
      </c>
      <c r="J25" s="105">
        <f t="shared" ref="J25" si="19">IF(ISERR(H25/I25*100),"-",H25/I25*100)</f>
        <v>117.42354057067388</v>
      </c>
    </row>
    <row r="26" spans="1:10" ht="15" customHeight="1">
      <c r="A26" s="23"/>
      <c r="B26" s="24"/>
      <c r="C26" s="24"/>
      <c r="D26" s="28"/>
      <c r="E26" s="104"/>
      <c r="F26" s="104"/>
      <c r="G26" s="105"/>
      <c r="H26" s="104"/>
      <c r="I26" s="104"/>
      <c r="J26" s="105"/>
    </row>
    <row r="27" spans="1:10" ht="15" customHeight="1">
      <c r="A27" s="23"/>
      <c r="B27" s="24" t="s">
        <v>111</v>
      </c>
      <c r="C27" s="24"/>
      <c r="D27" s="28">
        <v>16</v>
      </c>
      <c r="E27" s="104">
        <v>103007.264</v>
      </c>
      <c r="F27" s="104">
        <v>258211.79199999999</v>
      </c>
      <c r="G27" s="105">
        <f t="shared" ref="G26:G27" si="20">IF(ISERR(E27/F27*100),"-",E27/F27*100)</f>
        <v>39.892548362005094</v>
      </c>
      <c r="H27" s="104">
        <v>108.98506424750782</v>
      </c>
      <c r="I27" s="104">
        <v>53.940705124729547</v>
      </c>
      <c r="J27" s="105">
        <f t="shared" ref="J26:J27" si="21">IF(ISERR(H27/I27*100),"-",H27/I27*100)</f>
        <v>202.04605037234256</v>
      </c>
    </row>
    <row r="28" spans="1:10" ht="15" customHeight="1">
      <c r="A28" s="23"/>
      <c r="B28" s="24" t="s">
        <v>112</v>
      </c>
      <c r="C28" s="24"/>
      <c r="D28" s="28">
        <v>17</v>
      </c>
      <c r="E28" s="104">
        <v>9305.0020000000004</v>
      </c>
      <c r="F28" s="104">
        <v>5943.6670000000004</v>
      </c>
      <c r="G28" s="105">
        <f t="shared" ref="G28" si="22">IF(ISERR(E28/F28*100),"-",E28/F28*100)</f>
        <v>156.5532187452628</v>
      </c>
      <c r="H28" s="104">
        <v>128.08615806853129</v>
      </c>
      <c r="I28" s="104">
        <v>68.210521888255187</v>
      </c>
      <c r="J28" s="105">
        <f t="shared" ref="J28" si="23">IF(ISERR(H28/I28*100),"-",H28/I28*100)</f>
        <v>187.7806451596521</v>
      </c>
    </row>
    <row r="29" spans="1:10" ht="15" customHeight="1">
      <c r="A29" s="23"/>
      <c r="B29" s="24" t="s">
        <v>113</v>
      </c>
      <c r="C29" s="24"/>
      <c r="D29" s="28">
        <v>18</v>
      </c>
      <c r="E29" s="104">
        <v>12746.342000000001</v>
      </c>
      <c r="F29" s="104">
        <v>2629.3359999999998</v>
      </c>
      <c r="G29" s="105">
        <f t="shared" ref="G29" si="24">IF(ISERR(E29/F29*100),"-",E29/F29*100)</f>
        <v>484.77417872801357</v>
      </c>
      <c r="H29" s="104">
        <v>138.94536934596607</v>
      </c>
      <c r="I29" s="104">
        <v>43.106814039742353</v>
      </c>
      <c r="J29" s="105">
        <f t="shared" ref="J29" si="25">IF(ISERR(H29/I29*100),"-",H29/I29*100)</f>
        <v>322.32808766118808</v>
      </c>
    </row>
    <row r="30" spans="1:10" ht="15" customHeight="1">
      <c r="A30" s="23"/>
      <c r="B30" s="24" t="s">
        <v>114</v>
      </c>
      <c r="C30" s="24"/>
      <c r="D30" s="28">
        <v>19</v>
      </c>
      <c r="E30" s="104">
        <v>23620.359</v>
      </c>
      <c r="F30" s="104">
        <v>23303.242999999999</v>
      </c>
      <c r="G30" s="105">
        <f t="shared" ref="G30" si="26">IF(ISERR(E30/F30*100),"-",E30/F30*100)</f>
        <v>101.36082346993507</v>
      </c>
      <c r="H30" s="104">
        <v>288.38697087542147</v>
      </c>
      <c r="I30" s="104">
        <v>264.8760699100979</v>
      </c>
      <c r="J30" s="105">
        <f t="shared" ref="J30" si="27">IF(ISERR(H30/I30*100),"-",H30/I30*100)</f>
        <v>108.87618914509849</v>
      </c>
    </row>
    <row r="31" spans="1:10" ht="15" customHeight="1">
      <c r="A31" s="23"/>
      <c r="B31" s="24" t="s">
        <v>115</v>
      </c>
      <c r="C31" s="24"/>
      <c r="D31" s="28">
        <v>20</v>
      </c>
      <c r="E31" s="104">
        <v>4384.7560000000003</v>
      </c>
      <c r="F31" s="104">
        <v>4195.357</v>
      </c>
      <c r="G31" s="105">
        <f t="shared" ref="G31" si="28">IF(ISERR(E31/F31*100),"-",E31/F31*100)</f>
        <v>104.51449066193892</v>
      </c>
      <c r="H31" s="104">
        <v>144.36310503936821</v>
      </c>
      <c r="I31" s="104">
        <v>116.13012527896912</v>
      </c>
      <c r="J31" s="105">
        <f t="shared" ref="J31" si="29">IF(ISERR(H31/I31*100),"-",H31/I31*100)</f>
        <v>124.31150374855578</v>
      </c>
    </row>
    <row r="32" spans="1:10" ht="15" customHeight="1">
      <c r="A32" s="23"/>
      <c r="B32" s="24"/>
      <c r="C32" s="24"/>
      <c r="D32" s="28"/>
      <c r="E32" s="104"/>
      <c r="F32" s="104"/>
      <c r="G32" s="105"/>
      <c r="H32" s="104"/>
      <c r="I32" s="104"/>
      <c r="J32" s="105"/>
    </row>
    <row r="33" spans="1:10" ht="15" customHeight="1">
      <c r="A33" s="23"/>
      <c r="B33" s="24" t="s">
        <v>116</v>
      </c>
      <c r="C33" s="24"/>
      <c r="D33" s="28">
        <v>21</v>
      </c>
      <c r="E33" s="104">
        <v>106834.148</v>
      </c>
      <c r="F33" s="104">
        <v>100506.89200000001</v>
      </c>
      <c r="G33" s="105">
        <f t="shared" ref="G32:G33" si="30">IF(ISERR(E33/F33*100),"-",E33/F33*100)</f>
        <v>106.29534539780614</v>
      </c>
      <c r="H33" s="104">
        <v>199.45222538771031</v>
      </c>
      <c r="I33" s="104">
        <v>118.02729418794483</v>
      </c>
      <c r="J33" s="105">
        <f t="shared" ref="J32:J33" si="31">IF(ISERR(H33/I33*100),"-",H33/I33*100)</f>
        <v>168.98822154653962</v>
      </c>
    </row>
    <row r="34" spans="1:10" ht="15" customHeight="1">
      <c r="A34" s="23"/>
      <c r="B34" s="24" t="s">
        <v>117</v>
      </c>
      <c r="C34" s="24"/>
      <c r="D34" s="28">
        <v>22</v>
      </c>
      <c r="E34" s="104">
        <v>1.431</v>
      </c>
      <c r="F34" s="104">
        <v>0.45500000000000002</v>
      </c>
      <c r="G34" s="105">
        <f t="shared" ref="G34" si="32">IF(ISERR(E34/F34*100),"-",E34/F34*100)</f>
        <v>314.50549450549448</v>
      </c>
      <c r="H34" s="104">
        <v>550.62753319357091</v>
      </c>
      <c r="I34" s="104">
        <v>378.11868131868135</v>
      </c>
      <c r="J34" s="105">
        <f t="shared" ref="J34" si="33">IF(ISERR(H34/I34*100),"-",H34/I34*100)</f>
        <v>145.62293808739321</v>
      </c>
    </row>
    <row r="35" spans="1:10" ht="15" customHeight="1">
      <c r="A35" s="23"/>
      <c r="B35" s="24" t="s">
        <v>118</v>
      </c>
      <c r="C35" s="24"/>
      <c r="D35" s="28">
        <v>23</v>
      </c>
      <c r="E35" s="104">
        <v>21140.215</v>
      </c>
      <c r="F35" s="104">
        <v>18650.686000000002</v>
      </c>
      <c r="G35" s="105">
        <f t="shared" ref="G35" si="34">IF(ISERR(E35/F35*100),"-",E35/F35*100)</f>
        <v>113.34818998078676</v>
      </c>
      <c r="H35" s="104">
        <v>365.90103837638361</v>
      </c>
      <c r="I35" s="104">
        <v>221.54372627366092</v>
      </c>
      <c r="J35" s="105">
        <f t="shared" ref="J35" si="35">IF(ISERR(H35/I35*100),"-",H35/I35*100)</f>
        <v>165.15973822901486</v>
      </c>
    </row>
    <row r="36" spans="1:10" ht="15" customHeight="1">
      <c r="A36" s="23"/>
      <c r="B36" s="24" t="s">
        <v>119</v>
      </c>
      <c r="C36" s="24"/>
      <c r="D36" s="28">
        <v>24</v>
      </c>
      <c r="E36" s="104">
        <v>26648.207999999999</v>
      </c>
      <c r="F36" s="104">
        <v>48314.531000000003</v>
      </c>
      <c r="G36" s="105">
        <f t="shared" ref="G36" si="36">IF(ISERR(E36/F36*100),"-",E36/F36*100)</f>
        <v>55.155679768473789</v>
      </c>
      <c r="H36" s="104">
        <v>82.554974053039516</v>
      </c>
      <c r="I36" s="104">
        <v>65.384584691508238</v>
      </c>
      <c r="J36" s="105">
        <f t="shared" ref="J36" si="37">IF(ISERR(H36/I36*100),"-",H36/I36*100)</f>
        <v>126.260607821466</v>
      </c>
    </row>
    <row r="37" spans="1:10" ht="15" customHeight="1">
      <c r="A37" s="23"/>
      <c r="B37" s="24" t="s">
        <v>120</v>
      </c>
      <c r="C37" s="24"/>
      <c r="D37" s="28">
        <v>25</v>
      </c>
      <c r="E37" s="104">
        <v>0</v>
      </c>
      <c r="F37" s="104">
        <v>0</v>
      </c>
      <c r="G37" s="105" t="str">
        <f t="shared" ref="G37" si="38">IF(ISERR(E37/F37*100),"-",E37/F37*100)</f>
        <v>-</v>
      </c>
      <c r="H37" s="104">
        <v>0</v>
      </c>
      <c r="I37" s="104">
        <v>0</v>
      </c>
      <c r="J37" s="105" t="str">
        <f t="shared" ref="J37" si="39">IF(ISERR(H37/I37*100),"-",H37/I37*100)</f>
        <v>-</v>
      </c>
    </row>
    <row r="38" spans="1:10" ht="15" customHeight="1">
      <c r="A38" s="23"/>
      <c r="B38" s="24"/>
      <c r="C38" s="24"/>
      <c r="D38" s="28"/>
      <c r="E38" s="104"/>
      <c r="F38" s="104"/>
      <c r="G38" s="105"/>
      <c r="H38" s="104"/>
      <c r="I38" s="104"/>
      <c r="J38" s="105"/>
    </row>
    <row r="39" spans="1:10" ht="15" customHeight="1">
      <c r="A39" s="23"/>
      <c r="B39" s="24" t="s">
        <v>121</v>
      </c>
      <c r="C39" s="24"/>
      <c r="D39" s="28">
        <v>26</v>
      </c>
      <c r="E39" s="104">
        <v>2779.1959999999999</v>
      </c>
      <c r="F39" s="104">
        <v>2939.212</v>
      </c>
      <c r="G39" s="105">
        <f t="shared" ref="G38:G39" si="40">IF(ISERR(E39/F39*100),"-",E39/F39*100)</f>
        <v>94.555819723109451</v>
      </c>
      <c r="H39" s="104">
        <v>212.44451884645775</v>
      </c>
      <c r="I39" s="104">
        <v>185.43327565347445</v>
      </c>
      <c r="J39" s="105">
        <f t="shared" ref="J38:J39" si="41">IF(ISERR(H39/I39*100),"-",H39/I39*100)</f>
        <v>114.56655667532949</v>
      </c>
    </row>
    <row r="40" spans="1:10" ht="15" customHeight="1">
      <c r="A40" s="23"/>
      <c r="B40" s="24" t="s">
        <v>122</v>
      </c>
      <c r="C40" s="24"/>
      <c r="D40" s="28">
        <v>27</v>
      </c>
      <c r="E40" s="104">
        <v>630.654</v>
      </c>
      <c r="F40" s="104">
        <v>733.06100000000004</v>
      </c>
      <c r="G40" s="105">
        <f t="shared" ref="G40" si="42">IF(ISERR(E40/F40*100),"-",E40/F40*100)</f>
        <v>86.030221223063279</v>
      </c>
      <c r="H40" s="104">
        <v>872.85691678796934</v>
      </c>
      <c r="I40" s="104">
        <v>836.8238959650015</v>
      </c>
      <c r="J40" s="105">
        <f t="shared" ref="J40" si="43">IF(ISERR(H40/I40*100),"-",H40/I40*100)</f>
        <v>104.30592637192986</v>
      </c>
    </row>
    <row r="41" spans="1:10" ht="15" customHeight="1">
      <c r="A41" s="23"/>
      <c r="B41" s="24" t="s">
        <v>123</v>
      </c>
      <c r="C41" s="24"/>
      <c r="D41" s="28">
        <v>28</v>
      </c>
      <c r="E41" s="104">
        <v>324.45600000000002</v>
      </c>
      <c r="F41" s="104">
        <v>167.56800000000001</v>
      </c>
      <c r="G41" s="105">
        <f t="shared" ref="G41" si="44">IF(ISERR(E41/F41*100),"-",E41/F41*100)</f>
        <v>193.62646806072757</v>
      </c>
      <c r="H41" s="104">
        <v>1579.3911778484601</v>
      </c>
      <c r="I41" s="104">
        <v>2025.8191062732742</v>
      </c>
      <c r="J41" s="105">
        <f t="shared" ref="J41" si="45">IF(ISERR(H41/I41*100),"-",H41/I41*100)</f>
        <v>77.963090236320781</v>
      </c>
    </row>
    <row r="42" spans="1:10" ht="15" customHeight="1">
      <c r="A42" s="23"/>
      <c r="B42" s="24" t="s">
        <v>124</v>
      </c>
      <c r="C42" s="24"/>
      <c r="D42" s="28">
        <v>29</v>
      </c>
      <c r="E42" s="104">
        <v>5.944</v>
      </c>
      <c r="F42" s="104">
        <v>3.4239999999999999</v>
      </c>
      <c r="G42" s="105">
        <f t="shared" ref="G42" si="46">IF(ISERR(E42/F42*100),"-",E42/F42*100)</f>
        <v>173.5981308411215</v>
      </c>
      <c r="H42" s="104">
        <v>465.98418573351279</v>
      </c>
      <c r="I42" s="104">
        <v>449.44684579439252</v>
      </c>
      <c r="J42" s="105">
        <f t="shared" ref="J42" si="47">IF(ISERR(H42/I42*100),"-",H42/I42*100)</f>
        <v>103.67948737294856</v>
      </c>
    </row>
    <row r="43" spans="1:10" ht="15" customHeight="1">
      <c r="A43" s="23"/>
      <c r="B43" s="24" t="s">
        <v>125</v>
      </c>
      <c r="C43" s="24"/>
      <c r="D43" s="28">
        <v>30</v>
      </c>
      <c r="E43" s="104">
        <v>0</v>
      </c>
      <c r="F43" s="104">
        <v>0</v>
      </c>
      <c r="G43" s="105" t="str">
        <f t="shared" ref="G43" si="48">IF(ISERR(E43/F43*100),"-",E43/F43*100)</f>
        <v>-</v>
      </c>
      <c r="H43" s="104">
        <v>0</v>
      </c>
      <c r="I43" s="104">
        <v>0</v>
      </c>
      <c r="J43" s="105" t="str">
        <f t="shared" ref="J43" si="49">IF(ISERR(H43/I43*100),"-",H43/I43*100)</f>
        <v>-</v>
      </c>
    </row>
    <row r="44" spans="1:10" ht="15" customHeight="1">
      <c r="A44" s="23"/>
      <c r="B44" s="24"/>
      <c r="C44" s="24"/>
      <c r="D44" s="28"/>
      <c r="E44" s="104"/>
      <c r="F44" s="104"/>
      <c r="G44" s="105"/>
      <c r="H44" s="104"/>
      <c r="I44" s="104"/>
      <c r="J44" s="105"/>
    </row>
    <row r="45" spans="1:10" ht="15" customHeight="1">
      <c r="A45" s="23"/>
      <c r="B45" s="24" t="s">
        <v>126</v>
      </c>
      <c r="C45" s="24"/>
      <c r="D45" s="28">
        <v>31</v>
      </c>
      <c r="E45" s="104">
        <v>11483.796</v>
      </c>
      <c r="F45" s="104">
        <v>9366.09</v>
      </c>
      <c r="G45" s="105">
        <f t="shared" ref="G44:G45" si="50">IF(ISERR(E45/F45*100),"-",E45/F45*100)</f>
        <v>122.61035287937656</v>
      </c>
      <c r="H45" s="104">
        <v>520.71495792854557</v>
      </c>
      <c r="I45" s="104">
        <v>491.0580351032288</v>
      </c>
      <c r="J45" s="105">
        <f t="shared" ref="J44:J45" si="51">IF(ISERR(H45/I45*100),"-",H45/I45*100)</f>
        <v>106.03939263901513</v>
      </c>
    </row>
    <row r="46" spans="1:10" ht="15" customHeight="1">
      <c r="A46" s="23"/>
      <c r="B46" s="24" t="s">
        <v>127</v>
      </c>
      <c r="C46" s="24"/>
      <c r="D46" s="28">
        <v>32</v>
      </c>
      <c r="E46" s="104">
        <v>5110.9470000000001</v>
      </c>
      <c r="F46" s="104">
        <v>5308.5879999999997</v>
      </c>
      <c r="G46" s="105">
        <f t="shared" ref="G46" si="52">IF(ISERR(E46/F46*100),"-",E46/F46*100)</f>
        <v>96.276957262458495</v>
      </c>
      <c r="H46" s="104">
        <v>246.94027173437721</v>
      </c>
      <c r="I46" s="104">
        <v>227.24231415208715</v>
      </c>
      <c r="J46" s="105">
        <f t="shared" ref="J46" si="53">IF(ISERR(H46/I46*100),"-",H46/I46*100)</f>
        <v>108.66826130326534</v>
      </c>
    </row>
    <row r="47" spans="1:10" ht="15" customHeight="1">
      <c r="A47" s="23"/>
      <c r="B47" s="24" t="s">
        <v>128</v>
      </c>
      <c r="C47" s="24"/>
      <c r="D47" s="28">
        <v>33</v>
      </c>
      <c r="E47" s="104">
        <v>1458.5260000000001</v>
      </c>
      <c r="F47" s="104">
        <v>1268.7249999999999</v>
      </c>
      <c r="G47" s="105">
        <f t="shared" ref="G47" si="54">IF(ISERR(E47/F47*100),"-",E47/F47*100)</f>
        <v>114.95997950698538</v>
      </c>
      <c r="H47" s="104">
        <v>747.80730751457293</v>
      </c>
      <c r="I47" s="104">
        <v>826.26522768921564</v>
      </c>
      <c r="J47" s="105">
        <f t="shared" ref="J47" si="55">IF(ISERR(H47/I47*100),"-",H47/I47*100)</f>
        <v>90.504511439497108</v>
      </c>
    </row>
    <row r="48" spans="1:10" ht="15" customHeight="1">
      <c r="A48" s="23"/>
      <c r="B48" s="24" t="s">
        <v>129</v>
      </c>
      <c r="C48" s="24"/>
      <c r="D48" s="28">
        <v>34</v>
      </c>
      <c r="E48" s="104">
        <v>29.245000000000001</v>
      </c>
      <c r="F48" s="104">
        <v>45.511000000000003</v>
      </c>
      <c r="G48" s="105">
        <f t="shared" ref="G48" si="56">IF(ISERR(E48/F48*100),"-",E48/F48*100)</f>
        <v>64.259190085913303</v>
      </c>
      <c r="H48" s="104">
        <v>1729.8588134723884</v>
      </c>
      <c r="I48" s="104">
        <v>1340.2460064599768</v>
      </c>
      <c r="J48" s="105">
        <f t="shared" ref="J48" si="57">IF(ISERR(H48/I48*100),"-",H48/I48*100)</f>
        <v>129.0702456962737</v>
      </c>
    </row>
    <row r="49" spans="1:10" ht="15" customHeight="1">
      <c r="A49" s="23"/>
      <c r="B49" s="24" t="s">
        <v>130</v>
      </c>
      <c r="C49" s="24"/>
      <c r="D49" s="28">
        <v>35</v>
      </c>
      <c r="E49" s="104">
        <v>1095.933</v>
      </c>
      <c r="F49" s="104">
        <v>1576.2819999999999</v>
      </c>
      <c r="G49" s="105">
        <f t="shared" ref="G49" si="58">IF(ISERR(E49/F49*100),"-",E49/F49*100)</f>
        <v>69.52645529162929</v>
      </c>
      <c r="H49" s="104">
        <v>885.92163207057365</v>
      </c>
      <c r="I49" s="104">
        <v>752.66121734562728</v>
      </c>
      <c r="J49" s="105">
        <f t="shared" ref="J49" si="59">IF(ISERR(H49/I49*100),"-",H49/I49*100)</f>
        <v>117.70523200264114</v>
      </c>
    </row>
    <row r="50" spans="1:10" ht="12.95" customHeight="1">
      <c r="A50" s="42"/>
      <c r="B50" s="43"/>
      <c r="C50" s="43"/>
      <c r="D50" s="106"/>
      <c r="E50" s="107"/>
      <c r="F50" s="107"/>
      <c r="G50" s="108"/>
      <c r="H50" s="107"/>
      <c r="I50" s="107"/>
      <c r="J50" s="108"/>
    </row>
  </sheetData>
  <mergeCells count="1">
    <mergeCell ref="A5:D7"/>
  </mergeCells>
  <phoneticPr fontId="3"/>
  <printOptions horizontalCentered="1"/>
  <pageMargins left="0.59055118110236227" right="0.78740157480314965" top="0.51181102362204722" bottom="0.51181102362204722" header="0.51181102362204722" footer="0.39370078740157483"/>
  <pageSetup paperSize="9" firstPageNumber="12" fitToHeight="0" orientation="portrait" horizontalDpi="4294967292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月別品目別上場水揚量・価格表</vt:lpstr>
      <vt:lpstr>漁港別品目別上場水揚量・価格表</vt:lpstr>
      <vt:lpstr>累計上場水揚量・価格表</vt:lpstr>
      <vt:lpstr>累計上場水揚量・価格表!Print_Area</vt:lpstr>
      <vt:lpstr>漁港別品目別上場水揚量・価格表!Print_Titles</vt:lpstr>
      <vt:lpstr>月別品目別上場水揚量・価格表!Print_Titles</vt:lpstr>
      <vt:lpstr>累計上場水揚量・価格表!Print_Titles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篠田 和宏</dc:creator>
  <cp:lastModifiedBy>篠田 和宏</cp:lastModifiedBy>
  <dcterms:created xsi:type="dcterms:W3CDTF">2026-06-29T04:38:15Z</dcterms:created>
  <dcterms:modified xsi:type="dcterms:W3CDTF">2026-06-29T04:38:21Z</dcterms:modified>
</cp:coreProperties>
</file>