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6\month\"/>
    </mc:Choice>
  </mc:AlternateContent>
  <xr:revisionPtr revIDLastSave="0" documentId="8_{1D3909A1-BF8F-439D-BA7B-0FF342EC7803}" xr6:coauthVersionLast="47" xr6:coauthVersionMax="47" xr10:uidLastSave="{00000000-0000-0000-0000-000000000000}"/>
  <bookViews>
    <workbookView xWindow="-120" yWindow="-120" windowWidth="29040" windowHeight="15720" xr2:uid="{AAE4869A-82E2-4EAE-829F-27B6B0B37C65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<sst xmlns="http://schemas.openxmlformats.org/spreadsheetml/2006/main" count="249" uniqueCount="139">
  <si>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</si>
  <si>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</si>
  <si>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</si>
  <si>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</si>
  <si>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</si>
  <si>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</si>
  <si>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</si>
  <si>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</si>
  <si>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</si>
  <si>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</si>
  <si>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</si>
  <si>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</si>
  <si>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</si>
  <si>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</si>
  <si>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</si>
  <si>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</si>
  <si>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</si>
  <si>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</si>
  <si>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</si>
  <si>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</si>
  <si>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</si>
  <si>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</si>
  <si>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</si>
  <si>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</si>
  <si>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</si>
  <si>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</si>
  <si>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</si>
  <si>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</si>
  <si>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</si>
  <si>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</si>
  <si>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</si>
  <si>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</si>
  <si>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</si>
  <si>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</si>
  <si>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</si>
  <si>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</si>
  <si>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</si>
  <si>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</si>
  <si>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</si>
  <si>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</si>
  <si>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</si>
  <si>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</si>
  <si>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</si>
  <si>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</si>
  <si>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</si>
  <si>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</si>
  <si>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</si>
  <si>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</si>
  <si>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</si>
  <si>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</si>
  <si>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</si>
  <si>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</si>
  <si>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</si>
  <si>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</si>
  <si>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</si>
  <si>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</si>
  <si>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</si>
  <si>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</si>
  <si>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</si>
  <si>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</si>
  <si>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</si>
  <si>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</si>
  <si>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</si>
  <si>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</si>
  <si>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</si>
  <si>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</si>
  <si>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</si>
  <si>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</si>
  <si>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</si>
  <si>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</si>
  <si>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</si>
  <si>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</si>
  <si>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</si>
  <si>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</si>
  <si>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</si>
  <si>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</si>
  <si>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</si>
  <si>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</si>
  <si>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</si>
  <si>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</si>
  <si>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</si>
  <si>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</si>
  <si>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</si>
  <si>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</si>
  <si>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</si>
  <si>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</si>
  <si>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</si>
  <si>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</si>
  <si>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</si>
  <si>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</si>
  <si>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</si>
  <si>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</si>
  <si>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</si>
  <si>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</si>
  <si>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</si>
  <si>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</si>
  <si>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</si>
  <si>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</si>
  <si>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</si>
  <si>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</si>
  <si>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</si>
  <si>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</si>
  <si>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</si>
  <si>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</si>
  <si>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</si>
  <si>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</si>
  <si>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</si>
  <si>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</si>
  <si>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</si>
  <si>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</si>
  <si>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</si>
  <si>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</si>
  <si>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</si>
  <si>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</si>
  <si>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</si>
  <si>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</si>
  <si>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</si>
  <si>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</si>
  <si>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</si>
  <si>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</si>
  <si>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</si>
  <si>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</si>
  <si>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</si>
  <si>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</si>
  <si>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</si>
  <si>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</si>
  <si>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</si>
  <si>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</si>
  <si>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</si>
  <si>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</si>
  <si>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</si>
  <si>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</si>
  <si>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</si>
  <si>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</si>
  <si>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</si>
  <si>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</si>
  <si>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</si>
  <si>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</si>
  <si>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1月～4月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</si>
</sst>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083BA838-0857-47FF-9AAD-149B20294F8C}"/>
    <cellStyle name="標準_月別結果表" xfId="1" xr:uid="{157EDEEA-17C3-4D7A-8C31-A1C863594928}"/>
    <cellStyle name="標準_新出力帳票集「変更後」" xfId="3" xr:uid="{5456B8D4-7355-4213-BA94-E89195CF5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172439-36DF-4544-83A1-8792C24D9F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378988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C11070E-077A-4487-96BB-2E2D094A90B5}"/>
            </a:ext>
          </a:extLst>
        </xdr:cNvPr>
        <xdr:cNvSpPr txBox="1">
          <a:spLocks noChangeArrowheads="1"/>
        </xdr:cNvSpPr>
      </xdr:nvSpPr>
      <xdr:spPr bwMode="auto">
        <a:xfrm>
          <a:off x="314325" y="9277353"/>
          <a:ext cx="25098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3320BA-9DF8-4D39-9F3A-77FB0ADAF452}"/>
            </a:ext>
          </a:extLst>
        </xdr:cNvPr>
        <xdr:cNvSpPr txBox="1">
          <a:spLocks noChangeArrowheads="1"/>
        </xdr:cNvSpPr>
      </xdr:nvSpPr>
      <xdr:spPr bwMode="auto">
        <a:xfrm>
          <a:off x="219075" y="238126"/>
          <a:ext cx="382904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.5\share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/fdss_root/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4DBB-8865-4B0D-AE1A-763C6F251CCF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45748</v>
      </c>
      <c r="B12" s="31">
        <v>45748</v>
      </c>
      <c r="C12" s="32">
        <v>45748</v>
      </c>
      <c r="D12" s="33">
        <v>510.72399999999999</v>
      </c>
      <c r="E12" s="33">
        <v>0</v>
      </c>
      <c r="F12" s="33">
        <v>13.531000000000001</v>
      </c>
      <c r="G12" s="33">
        <v>895.16</v>
      </c>
      <c r="H12" s="33">
        <v>34.462000000000003</v>
      </c>
      <c r="I12" s="33">
        <v>45.56</v>
      </c>
      <c r="J12" s="33">
        <v>1398.645</v>
      </c>
      <c r="K12" s="33">
        <v>341.34100000000001</v>
      </c>
      <c r="L12" s="33">
        <v>1152.557</v>
      </c>
      <c r="M12" s="33">
        <v>45.71</v>
      </c>
      <c r="N12" s="33">
        <v>5</v>
      </c>
      <c r="O12" s="33">
        <v>162.928</v>
      </c>
      <c r="P12" s="33">
        <v>14.064</v>
      </c>
      <c r="Q12" s="33">
        <v>1807.3420000000001</v>
      </c>
      <c r="R12" s="33">
        <v>14641.098</v>
      </c>
      <c r="S12" s="33">
        <v>53395.720999999998</v>
      </c>
      <c r="T12" s="33">
        <v>2336.3519999999999</v>
      </c>
      <c r="U12" s="33">
        <v>280.62799999999999</v>
      </c>
      <c r="V12" s="33">
        <v>5467.7730000000001</v>
      </c>
      <c r="W12" s="33">
        <v>940.19500000000005</v>
      </c>
      <c r="X12" s="33">
        <v>18650.984</v>
      </c>
      <c r="Y12" s="33">
        <v>0</v>
      </c>
      <c r="Z12" s="33">
        <v>3074.2170000000001</v>
      </c>
      <c r="AA12" s="33">
        <v>12655.412</v>
      </c>
      <c r="AB12" s="33">
        <v>0</v>
      </c>
      <c r="AC12" s="33">
        <v>387.3</v>
      </c>
      <c r="AD12" s="33">
        <v>125.423</v>
      </c>
      <c r="AE12" s="33">
        <v>15.76</v>
      </c>
      <c r="AF12" s="33">
        <v>1.4370000000000001</v>
      </c>
      <c r="AG12" s="33">
        <v>0</v>
      </c>
      <c r="AH12" s="33">
        <v>4875.05</v>
      </c>
      <c r="AI12" s="33">
        <v>1566.5319999999999</v>
      </c>
      <c r="AJ12" s="33">
        <v>375.92099999999999</v>
      </c>
      <c r="AK12" s="33">
        <v>17.664000000000001</v>
      </c>
      <c r="AL12" s="33">
        <v>250.16200000000001</v>
      </c>
    </row>
    <row r="13" spans="1:38" ht="15.95" customHeight="1">
      <c r="A13" s="30"/>
      <c r="B13" s="31"/>
      <c r="C13" s="32">
        <v>45778</v>
      </c>
      <c r="D13" s="33">
        <v>616.16600000000005</v>
      </c>
      <c r="E13" s="33">
        <v>0</v>
      </c>
      <c r="F13" s="33">
        <v>458.61900000000003</v>
      </c>
      <c r="G13" s="33">
        <v>3666.2170000000001</v>
      </c>
      <c r="H13" s="33">
        <v>178.273</v>
      </c>
      <c r="I13" s="33">
        <v>62.037999999999997</v>
      </c>
      <c r="J13" s="33">
        <v>2215.0569999999998</v>
      </c>
      <c r="K13" s="33">
        <v>818.72500000000002</v>
      </c>
      <c r="L13" s="33">
        <v>1219.752</v>
      </c>
      <c r="M13" s="33">
        <v>40.314</v>
      </c>
      <c r="N13" s="33">
        <v>3</v>
      </c>
      <c r="O13" s="33">
        <v>157.06800000000001</v>
      </c>
      <c r="P13" s="33">
        <v>61.01</v>
      </c>
      <c r="Q13" s="33">
        <v>3055.3989999999999</v>
      </c>
      <c r="R13" s="33">
        <v>14370.552</v>
      </c>
      <c r="S13" s="33">
        <v>52430.432000000001</v>
      </c>
      <c r="T13" s="33">
        <v>1381.9649999999999</v>
      </c>
      <c r="U13" s="33">
        <v>1033.616</v>
      </c>
      <c r="V13" s="33">
        <v>9738.0859999999993</v>
      </c>
      <c r="W13" s="33">
        <v>456.875</v>
      </c>
      <c r="X13" s="33">
        <v>17951.237000000001</v>
      </c>
      <c r="Y13" s="33">
        <v>0</v>
      </c>
      <c r="Z13" s="33">
        <v>3258.6350000000002</v>
      </c>
      <c r="AA13" s="33">
        <v>17786.206999999999</v>
      </c>
      <c r="AB13" s="33">
        <v>0</v>
      </c>
      <c r="AC13" s="33">
        <v>730.59900000000005</v>
      </c>
      <c r="AD13" s="33">
        <v>118.959</v>
      </c>
      <c r="AE13" s="33">
        <v>2.544</v>
      </c>
      <c r="AF13" s="33">
        <v>0.59199999999999997</v>
      </c>
      <c r="AG13" s="33">
        <v>0</v>
      </c>
      <c r="AH13" s="33">
        <v>1071.1890000000001</v>
      </c>
      <c r="AI13" s="33">
        <v>1542.2380000000001</v>
      </c>
      <c r="AJ13" s="33">
        <v>380.12900000000002</v>
      </c>
      <c r="AK13" s="33">
        <v>6.0359999999999996</v>
      </c>
      <c r="AL13" s="33">
        <v>343.351</v>
      </c>
    </row>
    <row r="14" spans="1:38" ht="15.95" customHeight="1">
      <c r="A14" s="30"/>
      <c r="B14" s="31"/>
      <c r="C14" s="32">
        <v>45809</v>
      </c>
      <c r="D14" s="33">
        <v>886.63400000000001</v>
      </c>
      <c r="E14" s="33">
        <v>0</v>
      </c>
      <c r="F14" s="33">
        <v>188.172</v>
      </c>
      <c r="G14" s="33">
        <v>10094.501</v>
      </c>
      <c r="H14" s="33">
        <v>6089.125</v>
      </c>
      <c r="I14" s="33">
        <v>45.725999999999999</v>
      </c>
      <c r="J14" s="33">
        <v>1342.973</v>
      </c>
      <c r="K14" s="33">
        <v>761.36900000000003</v>
      </c>
      <c r="L14" s="33">
        <v>1039.6849999999999</v>
      </c>
      <c r="M14" s="33">
        <v>28.475000000000001</v>
      </c>
      <c r="N14" s="33">
        <v>8.641</v>
      </c>
      <c r="O14" s="33">
        <v>145.791</v>
      </c>
      <c r="P14" s="33">
        <v>52.765999999999998</v>
      </c>
      <c r="Q14" s="33">
        <v>1632.74</v>
      </c>
      <c r="R14" s="33">
        <v>13482.885</v>
      </c>
      <c r="S14" s="33">
        <v>47546.436999999998</v>
      </c>
      <c r="T14" s="33">
        <v>1980.835</v>
      </c>
      <c r="U14" s="33">
        <v>592.66899999999998</v>
      </c>
      <c r="V14" s="33">
        <v>7385.6670000000004</v>
      </c>
      <c r="W14" s="33">
        <v>430.06799999999998</v>
      </c>
      <c r="X14" s="33">
        <v>19892.403999999999</v>
      </c>
      <c r="Y14" s="33">
        <v>0</v>
      </c>
      <c r="Z14" s="33">
        <v>1502.2719999999999</v>
      </c>
      <c r="AA14" s="33">
        <v>13963.521000000001</v>
      </c>
      <c r="AB14" s="33">
        <v>0</v>
      </c>
      <c r="AC14" s="33">
        <v>1215.7190000000001</v>
      </c>
      <c r="AD14" s="33">
        <v>805.34299999999996</v>
      </c>
      <c r="AE14" s="33">
        <v>20.808</v>
      </c>
      <c r="AF14" s="33">
        <v>0.245</v>
      </c>
      <c r="AG14" s="33">
        <v>2</v>
      </c>
      <c r="AH14" s="33">
        <v>1024.99</v>
      </c>
      <c r="AI14" s="33">
        <v>890.43499999999995</v>
      </c>
      <c r="AJ14" s="33">
        <v>392.89299999999997</v>
      </c>
      <c r="AK14" s="33">
        <v>5.0149999999999997</v>
      </c>
      <c r="AL14" s="33">
        <v>434.048</v>
      </c>
    </row>
    <row r="15" spans="1:38" ht="15.95" customHeight="1">
      <c r="A15" s="30"/>
      <c r="B15" s="31"/>
      <c r="C15" s="32">
        <v>45839</v>
      </c>
      <c r="D15" s="33">
        <v>378.01900000000001</v>
      </c>
      <c r="E15" s="33">
        <v>0</v>
      </c>
      <c r="F15" s="33">
        <v>826.17600000000004</v>
      </c>
      <c r="G15" s="33">
        <v>891.09900000000005</v>
      </c>
      <c r="H15" s="33">
        <v>3079.8829999999998</v>
      </c>
      <c r="I15" s="33">
        <v>65.929000000000002</v>
      </c>
      <c r="J15" s="33">
        <v>837.60900000000004</v>
      </c>
      <c r="K15" s="33">
        <v>1084.7249999999999</v>
      </c>
      <c r="L15" s="33">
        <v>742.649</v>
      </c>
      <c r="M15" s="33">
        <v>20.427</v>
      </c>
      <c r="N15" s="33">
        <v>2.2570000000000001</v>
      </c>
      <c r="O15" s="33">
        <v>201.07599999999999</v>
      </c>
      <c r="P15" s="33">
        <v>93.441000000000003</v>
      </c>
      <c r="Q15" s="33">
        <v>3065.194</v>
      </c>
      <c r="R15" s="33">
        <v>13447.305</v>
      </c>
      <c r="S15" s="33">
        <v>56884.63</v>
      </c>
      <c r="T15" s="33">
        <v>4005.6080000000002</v>
      </c>
      <c r="U15" s="33">
        <v>253.226</v>
      </c>
      <c r="V15" s="33">
        <v>4018.5120000000002</v>
      </c>
      <c r="W15" s="33">
        <v>346.09800000000001</v>
      </c>
      <c r="X15" s="33">
        <v>16992.103999999999</v>
      </c>
      <c r="Y15" s="33">
        <v>0.79</v>
      </c>
      <c r="Z15" s="33">
        <v>1186.155</v>
      </c>
      <c r="AA15" s="33">
        <v>8732.2430000000004</v>
      </c>
      <c r="AB15" s="33">
        <v>0</v>
      </c>
      <c r="AC15" s="33">
        <v>511.25099999999998</v>
      </c>
      <c r="AD15" s="33">
        <v>792.05399999999997</v>
      </c>
      <c r="AE15" s="33">
        <v>44.96</v>
      </c>
      <c r="AF15" s="33">
        <v>204.34100000000001</v>
      </c>
      <c r="AG15" s="33">
        <v>2949</v>
      </c>
      <c r="AH15" s="33">
        <v>2639.038</v>
      </c>
      <c r="AI15" s="33">
        <v>336.95699999999999</v>
      </c>
      <c r="AJ15" s="33">
        <v>321.839</v>
      </c>
      <c r="AK15" s="33">
        <v>0</v>
      </c>
      <c r="AL15" s="33">
        <v>401.47399999999999</v>
      </c>
    </row>
    <row r="16" spans="1:38" ht="15.95" customHeight="1">
      <c r="A16" s="30"/>
      <c r="B16" s="31"/>
      <c r="C16" s="32">
        <v>45870</v>
      </c>
      <c r="D16" s="33">
        <v>235.333</v>
      </c>
      <c r="E16" s="33">
        <v>0</v>
      </c>
      <c r="F16" s="33">
        <v>424.024</v>
      </c>
      <c r="G16" s="33">
        <v>177.89699999999999</v>
      </c>
      <c r="H16" s="33">
        <v>1001.846</v>
      </c>
      <c r="I16" s="33">
        <v>77.817999999999998</v>
      </c>
      <c r="J16" s="33">
        <v>559.78300000000002</v>
      </c>
      <c r="K16" s="33">
        <v>2147.5740000000001</v>
      </c>
      <c r="L16" s="33">
        <v>899.22900000000004</v>
      </c>
      <c r="M16" s="33">
        <v>13.66</v>
      </c>
      <c r="N16" s="33">
        <v>0</v>
      </c>
      <c r="O16" s="33">
        <v>188.08500000000001</v>
      </c>
      <c r="P16" s="33">
        <v>0.23100000000000001</v>
      </c>
      <c r="Q16" s="33">
        <v>3430.4989999999998</v>
      </c>
      <c r="R16" s="33">
        <v>15243.611000000001</v>
      </c>
      <c r="S16" s="33">
        <v>27359.72</v>
      </c>
      <c r="T16" s="33">
        <v>3765.2930000000001</v>
      </c>
      <c r="U16" s="33">
        <v>263.339</v>
      </c>
      <c r="V16" s="33">
        <v>3613.8180000000002</v>
      </c>
      <c r="W16" s="33">
        <v>813.91899999999998</v>
      </c>
      <c r="X16" s="33">
        <v>10895.192999999999</v>
      </c>
      <c r="Y16" s="33">
        <v>4632.6049999999996</v>
      </c>
      <c r="Z16" s="33">
        <v>885.471</v>
      </c>
      <c r="AA16" s="33">
        <v>1605.001</v>
      </c>
      <c r="AB16" s="33">
        <v>0</v>
      </c>
      <c r="AC16" s="33">
        <v>303.64699999999999</v>
      </c>
      <c r="AD16" s="33">
        <v>1229.568</v>
      </c>
      <c r="AE16" s="33">
        <v>0</v>
      </c>
      <c r="AF16" s="33">
        <v>0</v>
      </c>
      <c r="AG16" s="33">
        <v>645</v>
      </c>
      <c r="AH16" s="33">
        <v>3683.76</v>
      </c>
      <c r="AI16" s="33">
        <v>256.64999999999998</v>
      </c>
      <c r="AJ16" s="33">
        <v>244.298</v>
      </c>
      <c r="AK16" s="33">
        <v>0</v>
      </c>
      <c r="AL16" s="33">
        <v>219.59399999999999</v>
      </c>
    </row>
    <row r="17" spans="1:38" ht="15.95" customHeight="1">
      <c r="A17" s="30"/>
      <c r="B17" s="31"/>
      <c r="C17" s="32">
        <v>45901</v>
      </c>
      <c r="D17" s="33">
        <v>245.262</v>
      </c>
      <c r="E17" s="33">
        <v>0</v>
      </c>
      <c r="F17" s="33">
        <v>161.41800000000001</v>
      </c>
      <c r="G17" s="33">
        <v>108.345</v>
      </c>
      <c r="H17" s="33">
        <v>340.99099999999999</v>
      </c>
      <c r="I17" s="33">
        <v>140.94</v>
      </c>
      <c r="J17" s="33">
        <v>709.22900000000004</v>
      </c>
      <c r="K17" s="33">
        <v>749.28700000000003</v>
      </c>
      <c r="L17" s="33">
        <v>274.78800000000001</v>
      </c>
      <c r="M17" s="33">
        <v>23.507999999999999</v>
      </c>
      <c r="N17" s="33">
        <v>0.65100000000000002</v>
      </c>
      <c r="O17" s="33">
        <v>148.50899999999999</v>
      </c>
      <c r="P17" s="33">
        <v>10.308999999999999</v>
      </c>
      <c r="Q17" s="33">
        <v>2428.9749999999999</v>
      </c>
      <c r="R17" s="33">
        <v>18391.951000000001</v>
      </c>
      <c r="S17" s="33">
        <v>66631.456999999995</v>
      </c>
      <c r="T17" s="33">
        <v>3484.7840000000001</v>
      </c>
      <c r="U17" s="33">
        <v>160.19300000000001</v>
      </c>
      <c r="V17" s="33">
        <v>3971.9589999999998</v>
      </c>
      <c r="W17" s="33">
        <v>381.91300000000001</v>
      </c>
      <c r="X17" s="33">
        <v>18190.206999999999</v>
      </c>
      <c r="Y17" s="33">
        <v>20048.031999999999</v>
      </c>
      <c r="Z17" s="33">
        <v>1315.278</v>
      </c>
      <c r="AA17" s="33">
        <v>2139.556</v>
      </c>
      <c r="AB17" s="33">
        <v>0</v>
      </c>
      <c r="AC17" s="33">
        <v>857.41600000000005</v>
      </c>
      <c r="AD17" s="33">
        <v>4512.3440000000001</v>
      </c>
      <c r="AE17" s="33">
        <v>297.99200000000002</v>
      </c>
      <c r="AF17" s="33">
        <v>1.4999999999999999E-2</v>
      </c>
      <c r="AG17" s="33">
        <v>1407</v>
      </c>
      <c r="AH17" s="33">
        <v>3638.4659999999999</v>
      </c>
      <c r="AI17" s="33">
        <v>443.88900000000001</v>
      </c>
      <c r="AJ17" s="33">
        <v>198.816</v>
      </c>
      <c r="AK17" s="33">
        <v>0</v>
      </c>
      <c r="AL17" s="33">
        <v>314.596</v>
      </c>
    </row>
    <row r="18" spans="1:38" ht="15.95" customHeight="1">
      <c r="A18" s="30"/>
      <c r="B18" s="31"/>
      <c r="C18" s="32">
        <v>45931</v>
      </c>
      <c r="D18" s="33">
        <v>323.16000000000003</v>
      </c>
      <c r="E18" s="33">
        <v>0</v>
      </c>
      <c r="F18" s="33">
        <v>985.56600000000003</v>
      </c>
      <c r="G18" s="33">
        <v>270.83999999999997</v>
      </c>
      <c r="H18" s="33">
        <v>604.74800000000005</v>
      </c>
      <c r="I18" s="33">
        <v>253.85</v>
      </c>
      <c r="J18" s="33">
        <v>767.596</v>
      </c>
      <c r="K18" s="33">
        <v>299.13499999999999</v>
      </c>
      <c r="L18" s="33">
        <v>2092.6179999999999</v>
      </c>
      <c r="M18" s="33">
        <v>28.605</v>
      </c>
      <c r="N18" s="33">
        <v>6.7629999999999999</v>
      </c>
      <c r="O18" s="33">
        <v>218.02500000000001</v>
      </c>
      <c r="P18" s="33">
        <v>20.244</v>
      </c>
      <c r="Q18" s="33">
        <v>1334.2729999999999</v>
      </c>
      <c r="R18" s="33">
        <v>14404.467000000001</v>
      </c>
      <c r="S18" s="33">
        <v>28978.304</v>
      </c>
      <c r="T18" s="33">
        <v>2964.777</v>
      </c>
      <c r="U18" s="33">
        <v>612.45799999999997</v>
      </c>
      <c r="V18" s="33">
        <v>4282.6729999999998</v>
      </c>
      <c r="W18" s="33">
        <v>566.08000000000004</v>
      </c>
      <c r="X18" s="33">
        <v>17242.423999999999</v>
      </c>
      <c r="Y18" s="33">
        <v>15291.121999999999</v>
      </c>
      <c r="Z18" s="33">
        <v>2050.7269999999999</v>
      </c>
      <c r="AA18" s="33">
        <v>3454.4850000000001</v>
      </c>
      <c r="AB18" s="33">
        <v>0</v>
      </c>
      <c r="AC18" s="33">
        <v>1261.6980000000001</v>
      </c>
      <c r="AD18" s="33">
        <v>1355.1379999999999</v>
      </c>
      <c r="AE18" s="33">
        <v>130.376</v>
      </c>
      <c r="AF18" s="33">
        <v>8.9999999999999993E-3</v>
      </c>
      <c r="AG18" s="33">
        <v>391</v>
      </c>
      <c r="AH18" s="33">
        <v>5305.3180000000002</v>
      </c>
      <c r="AI18" s="33">
        <v>868.51499999999999</v>
      </c>
      <c r="AJ18" s="33">
        <v>197.19499999999999</v>
      </c>
      <c r="AK18" s="33">
        <v>4.1749999999999998</v>
      </c>
      <c r="AL18" s="33">
        <v>355.12799999999999</v>
      </c>
    </row>
    <row r="19" spans="1:38" ht="15.95" customHeight="1">
      <c r="A19" s="30"/>
      <c r="B19" s="31"/>
      <c r="C19" s="32">
        <v>45962</v>
      </c>
      <c r="D19" s="33">
        <v>291.13299999999998</v>
      </c>
      <c r="E19" s="33">
        <v>0</v>
      </c>
      <c r="F19" s="33">
        <v>425.404</v>
      </c>
      <c r="G19" s="33">
        <v>450.48599999999999</v>
      </c>
      <c r="H19" s="33">
        <v>383.30399999999997</v>
      </c>
      <c r="I19" s="33">
        <v>296.55</v>
      </c>
      <c r="J19" s="33">
        <v>749.87800000000004</v>
      </c>
      <c r="K19" s="33">
        <v>263.529</v>
      </c>
      <c r="L19" s="33">
        <v>1709.3720000000001</v>
      </c>
      <c r="M19" s="33">
        <v>36.216999999999999</v>
      </c>
      <c r="N19" s="33">
        <v>1.5580000000000001</v>
      </c>
      <c r="O19" s="33">
        <v>195.39</v>
      </c>
      <c r="P19" s="33">
        <v>5.4539999999999997</v>
      </c>
      <c r="Q19" s="33">
        <v>713.15099999999995</v>
      </c>
      <c r="R19" s="33">
        <v>14356.415000000001</v>
      </c>
      <c r="S19" s="33">
        <v>8325.8790000000008</v>
      </c>
      <c r="T19" s="33">
        <v>4680.3159999999998</v>
      </c>
      <c r="U19" s="33">
        <v>331.08300000000003</v>
      </c>
      <c r="V19" s="33">
        <v>5168.9560000000001</v>
      </c>
      <c r="W19" s="33">
        <v>1278.9760000000001</v>
      </c>
      <c r="X19" s="33">
        <v>15273.942999999999</v>
      </c>
      <c r="Y19" s="33">
        <v>15445.186</v>
      </c>
      <c r="Z19" s="33">
        <v>3418.2559999999999</v>
      </c>
      <c r="AA19" s="33">
        <v>4216.8220000000001</v>
      </c>
      <c r="AB19" s="33">
        <v>0</v>
      </c>
      <c r="AC19" s="33">
        <v>268.71499999999997</v>
      </c>
      <c r="AD19" s="33">
        <v>778.66300000000001</v>
      </c>
      <c r="AE19" s="33">
        <v>134</v>
      </c>
      <c r="AF19" s="33">
        <v>4.5720000000000001</v>
      </c>
      <c r="AG19" s="33">
        <v>268</v>
      </c>
      <c r="AH19" s="33">
        <v>3867.5970000000002</v>
      </c>
      <c r="AI19" s="33">
        <v>1104.3879999999999</v>
      </c>
      <c r="AJ19" s="33">
        <v>249.405</v>
      </c>
      <c r="AK19" s="33">
        <v>14.464</v>
      </c>
      <c r="AL19" s="33">
        <v>397.68</v>
      </c>
    </row>
    <row r="20" spans="1:38" ht="15.95" customHeight="1">
      <c r="A20" s="30">
        <v>45992</v>
      </c>
      <c r="B20" s="31">
        <v>45992</v>
      </c>
      <c r="C20" s="32">
        <v>45992</v>
      </c>
      <c r="D20" s="33">
        <v>292.09899999999999</v>
      </c>
      <c r="E20" s="33">
        <v>0</v>
      </c>
      <c r="F20" s="33">
        <v>495.18200000000002</v>
      </c>
      <c r="G20" s="33">
        <v>971.74699999999996</v>
      </c>
      <c r="H20" s="33">
        <v>334.04599999999999</v>
      </c>
      <c r="I20" s="33">
        <v>268.101</v>
      </c>
      <c r="J20" s="33">
        <v>1079.5409999999999</v>
      </c>
      <c r="K20" s="33">
        <v>385.70299999999997</v>
      </c>
      <c r="L20" s="33">
        <v>910.68200000000002</v>
      </c>
      <c r="M20" s="33">
        <v>22.847999999999999</v>
      </c>
      <c r="N20" s="33">
        <v>7.4390000000000001</v>
      </c>
      <c r="O20" s="33">
        <v>282.09699999999998</v>
      </c>
      <c r="P20" s="33">
        <v>49.488999999999997</v>
      </c>
      <c r="Q20" s="33">
        <v>285.548</v>
      </c>
      <c r="R20" s="33">
        <v>15041.053</v>
      </c>
      <c r="S20" s="33">
        <v>5798.4589999999998</v>
      </c>
      <c r="T20" s="33">
        <v>2592.1889999999999</v>
      </c>
      <c r="U20" s="33">
        <v>57.423000000000002</v>
      </c>
      <c r="V20" s="33">
        <v>4942.8770000000004</v>
      </c>
      <c r="W20" s="33">
        <v>1278.1690000000001</v>
      </c>
      <c r="X20" s="33">
        <v>18440.001</v>
      </c>
      <c r="Y20" s="33">
        <v>3440.2240000000002</v>
      </c>
      <c r="Z20" s="33">
        <v>2410.4349999999999</v>
      </c>
      <c r="AA20" s="33">
        <v>6689.8440000000001</v>
      </c>
      <c r="AB20" s="33">
        <v>0</v>
      </c>
      <c r="AC20" s="33">
        <v>352.61099999999999</v>
      </c>
      <c r="AD20" s="33">
        <v>783.96400000000006</v>
      </c>
      <c r="AE20" s="33">
        <v>477.99200000000002</v>
      </c>
      <c r="AF20" s="33">
        <v>0.24099999999999999</v>
      </c>
      <c r="AG20" s="33">
        <v>68</v>
      </c>
      <c r="AH20" s="33">
        <v>1717.8030000000001</v>
      </c>
      <c r="AI20" s="33">
        <v>639.53700000000003</v>
      </c>
      <c r="AJ20" s="33">
        <v>240.78299999999999</v>
      </c>
      <c r="AK20" s="33">
        <v>14.170999999999999</v>
      </c>
      <c r="AL20" s="33">
        <v>609.36300000000006</v>
      </c>
    </row>
    <row r="21" spans="1:38" ht="15.95" customHeight="1">
      <c r="A21" s="30">
        <v>46023</v>
      </c>
      <c r="B21" s="31">
        <v>46023</v>
      </c>
      <c r="C21" s="32">
        <v>46023</v>
      </c>
      <c r="D21" s="33">
        <v>307.60599999999999</v>
      </c>
      <c r="E21" s="33">
        <v>0</v>
      </c>
      <c r="F21" s="33">
        <v>1116.8720000000001</v>
      </c>
      <c r="G21" s="33">
        <v>1196.133</v>
      </c>
      <c r="H21" s="33">
        <v>227.53700000000001</v>
      </c>
      <c r="I21" s="33">
        <v>165.547</v>
      </c>
      <c r="J21" s="33">
        <v>1972.444</v>
      </c>
      <c r="K21" s="33">
        <v>302.82400000000001</v>
      </c>
      <c r="L21" s="33">
        <v>352.12700000000001</v>
      </c>
      <c r="M21" s="33">
        <v>33.012999999999998</v>
      </c>
      <c r="N21" s="33">
        <v>0.627</v>
      </c>
      <c r="O21" s="33">
        <v>239.499</v>
      </c>
      <c r="P21" s="33">
        <v>123.6</v>
      </c>
      <c r="Q21" s="33">
        <v>111.164</v>
      </c>
      <c r="R21" s="33">
        <v>17558.471000000001</v>
      </c>
      <c r="S21" s="33">
        <v>5827.9250000000002</v>
      </c>
      <c r="T21" s="33">
        <v>1723.8889999999999</v>
      </c>
      <c r="U21" s="33">
        <v>868.39099999999996</v>
      </c>
      <c r="V21" s="33">
        <v>2372.67</v>
      </c>
      <c r="W21" s="33">
        <v>1059.961</v>
      </c>
      <c r="X21" s="33">
        <v>28563.741000000002</v>
      </c>
      <c r="Y21" s="33">
        <v>1.1299999999999999</v>
      </c>
      <c r="Z21" s="33">
        <v>5851.4489999999996</v>
      </c>
      <c r="AA21" s="33">
        <v>6775.6440000000002</v>
      </c>
      <c r="AB21" s="33">
        <v>0</v>
      </c>
      <c r="AC21" s="33">
        <v>27.792000000000002</v>
      </c>
      <c r="AD21" s="33">
        <v>267.721</v>
      </c>
      <c r="AE21" s="33">
        <v>102.256</v>
      </c>
      <c r="AF21" s="33">
        <v>0.372</v>
      </c>
      <c r="AG21" s="33">
        <v>0</v>
      </c>
      <c r="AH21" s="33">
        <v>849.23800000000006</v>
      </c>
      <c r="AI21" s="33">
        <v>395.55099999999999</v>
      </c>
      <c r="AJ21" s="33">
        <v>118.377</v>
      </c>
      <c r="AK21" s="33">
        <v>4.3170000000000002</v>
      </c>
      <c r="AL21" s="33">
        <v>432.55500000000001</v>
      </c>
    </row>
    <row r="22" spans="1:38" ht="15.95" customHeight="1">
      <c r="A22" s="30"/>
      <c r="B22" s="31"/>
      <c r="C22" s="32">
        <v>46054</v>
      </c>
      <c r="D22" s="33">
        <v>234.755</v>
      </c>
      <c r="E22" s="33">
        <v>0</v>
      </c>
      <c r="F22" s="33">
        <v>584.90499999999997</v>
      </c>
      <c r="G22" s="33">
        <v>1382.2919999999999</v>
      </c>
      <c r="H22" s="33">
        <v>249.714</v>
      </c>
      <c r="I22" s="33">
        <v>157.64099999999999</v>
      </c>
      <c r="J22" s="33">
        <v>1208.8309999999999</v>
      </c>
      <c r="K22" s="33">
        <v>402.00900000000001</v>
      </c>
      <c r="L22" s="33">
        <v>473.83300000000003</v>
      </c>
      <c r="M22" s="33">
        <v>55.969000000000001</v>
      </c>
      <c r="N22" s="33">
        <v>2</v>
      </c>
      <c r="O22" s="33">
        <v>190.79</v>
      </c>
      <c r="P22" s="33">
        <v>37.933</v>
      </c>
      <c r="Q22" s="33">
        <v>541.91600000000005</v>
      </c>
      <c r="R22" s="33">
        <v>10524.442999999999</v>
      </c>
      <c r="S22" s="33">
        <v>26537.891</v>
      </c>
      <c r="T22" s="33">
        <v>1190.42</v>
      </c>
      <c r="U22" s="33">
        <v>2582.8209999999999</v>
      </c>
      <c r="V22" s="33">
        <v>2459.018</v>
      </c>
      <c r="W22" s="33">
        <v>1498.799</v>
      </c>
      <c r="X22" s="33">
        <v>30477.828000000001</v>
      </c>
      <c r="Y22" s="33">
        <v>0.23</v>
      </c>
      <c r="Z22" s="33">
        <v>3717.94</v>
      </c>
      <c r="AA22" s="33">
        <v>2878.7629999999999</v>
      </c>
      <c r="AB22" s="33">
        <v>0</v>
      </c>
      <c r="AC22" s="33">
        <v>433.59899999999999</v>
      </c>
      <c r="AD22" s="33">
        <v>109.943</v>
      </c>
      <c r="AE22" s="33">
        <v>181.27199999999999</v>
      </c>
      <c r="AF22" s="33">
        <v>2.367</v>
      </c>
      <c r="AG22" s="33">
        <v>0</v>
      </c>
      <c r="AH22" s="33">
        <v>610.01900000000001</v>
      </c>
      <c r="AI22" s="33">
        <v>648.04499999999996</v>
      </c>
      <c r="AJ22" s="33">
        <v>158.25</v>
      </c>
      <c r="AK22" s="33">
        <v>12.71</v>
      </c>
      <c r="AL22" s="33">
        <v>124.39</v>
      </c>
    </row>
    <row r="23" spans="1:38" ht="15.95" customHeight="1">
      <c r="A23" s="30"/>
      <c r="B23" s="31"/>
      <c r="C23" s="32">
        <v>46082</v>
      </c>
      <c r="D23" s="33">
        <v>429.685</v>
      </c>
      <c r="E23" s="33">
        <v>0</v>
      </c>
      <c r="F23" s="33">
        <v>366.904</v>
      </c>
      <c r="G23" s="33">
        <v>1232.7270000000001</v>
      </c>
      <c r="H23" s="33">
        <v>125.462</v>
      </c>
      <c r="I23" s="33">
        <v>128.773</v>
      </c>
      <c r="J23" s="33">
        <v>1223.203</v>
      </c>
      <c r="K23" s="33">
        <v>529.54100000000005</v>
      </c>
      <c r="L23" s="33">
        <v>1229.548</v>
      </c>
      <c r="M23" s="33">
        <v>45.320999999999998</v>
      </c>
      <c r="N23" s="33">
        <v>2.0859999999999999</v>
      </c>
      <c r="O23" s="33">
        <v>195.929</v>
      </c>
      <c r="P23" s="33">
        <v>7.0979999999999999</v>
      </c>
      <c r="Q23" s="33">
        <v>1256.287</v>
      </c>
      <c r="R23" s="33">
        <v>15934.74</v>
      </c>
      <c r="S23" s="33">
        <v>26939.395</v>
      </c>
      <c r="T23" s="33">
        <v>1413.3409999999999</v>
      </c>
      <c r="U23" s="33">
        <v>1524.8910000000001</v>
      </c>
      <c r="V23" s="33">
        <v>3794.4110000000001</v>
      </c>
      <c r="W23" s="33">
        <v>410.72800000000001</v>
      </c>
      <c r="X23" s="33">
        <v>19794.746999999999</v>
      </c>
      <c r="Y23" s="33">
        <v>0</v>
      </c>
      <c r="Z23" s="33">
        <v>4045.1060000000002</v>
      </c>
      <c r="AA23" s="33">
        <v>2127.71</v>
      </c>
      <c r="AB23" s="33">
        <v>0</v>
      </c>
      <c r="AC23" s="33">
        <v>465.76600000000002</v>
      </c>
      <c r="AD23" s="33">
        <v>84.114999999999995</v>
      </c>
      <c r="AE23" s="33">
        <v>40.064</v>
      </c>
      <c r="AF23" s="33">
        <v>2.4550000000000001</v>
      </c>
      <c r="AG23" s="33">
        <v>0</v>
      </c>
      <c r="AH23" s="33">
        <v>2692.547</v>
      </c>
      <c r="AI23" s="33">
        <v>896.61</v>
      </c>
      <c r="AJ23" s="33">
        <v>369.67599999999999</v>
      </c>
      <c r="AK23" s="33">
        <v>3.1379999999999999</v>
      </c>
      <c r="AL23" s="33">
        <v>137.88200000000001</v>
      </c>
    </row>
    <row r="24" spans="1:38" s="38" customFormat="1" ht="15.95" customHeight="1">
      <c r="A24" s="34"/>
      <c r="B24" s="35"/>
      <c r="C24" s="36">
        <v>46113</v>
      </c>
      <c r="D24" s="37">
        <v>665.84799999999996</v>
      </c>
      <c r="E24" s="37">
        <v>0</v>
      </c>
      <c r="F24" s="37">
        <v>156.40700000000001</v>
      </c>
      <c r="G24" s="37">
        <v>967.83100000000002</v>
      </c>
      <c r="H24" s="37">
        <v>50.02</v>
      </c>
      <c r="I24" s="37">
        <v>96.317999999999998</v>
      </c>
      <c r="J24" s="37">
        <v>1298.4949999999999</v>
      </c>
      <c r="K24" s="37">
        <v>375.53800000000001</v>
      </c>
      <c r="L24" s="37">
        <v>642.74599999999998</v>
      </c>
      <c r="M24" s="37">
        <v>32.915999999999997</v>
      </c>
      <c r="N24" s="37">
        <v>8</v>
      </c>
      <c r="O24" s="37">
        <v>152.15700000000001</v>
      </c>
      <c r="P24" s="37">
        <v>57.351999999999997</v>
      </c>
      <c r="Q24" s="37">
        <v>2846.2179999999998</v>
      </c>
      <c r="R24" s="37">
        <v>9772.6409999999996</v>
      </c>
      <c r="S24" s="37">
        <v>20714.802</v>
      </c>
      <c r="T24" s="37">
        <v>2452.768</v>
      </c>
      <c r="U24" s="37">
        <v>1006.42</v>
      </c>
      <c r="V24" s="37">
        <v>6894.366</v>
      </c>
      <c r="W24" s="37">
        <v>1237.779</v>
      </c>
      <c r="X24" s="37">
        <v>12776.433000000001</v>
      </c>
      <c r="Y24" s="37">
        <v>0</v>
      </c>
      <c r="Z24" s="37">
        <v>3322.4169999999999</v>
      </c>
      <c r="AA24" s="37">
        <v>5653.8360000000002</v>
      </c>
      <c r="AB24" s="37">
        <v>0</v>
      </c>
      <c r="AC24" s="37">
        <v>628.76700000000005</v>
      </c>
      <c r="AD24" s="37">
        <v>46.826000000000001</v>
      </c>
      <c r="AE24" s="37">
        <v>8.7999999999999995E-2</v>
      </c>
      <c r="AF24" s="37">
        <v>0.62</v>
      </c>
      <c r="AG24" s="37">
        <v>0</v>
      </c>
      <c r="AH24" s="37">
        <v>4553.527</v>
      </c>
      <c r="AI24" s="37">
        <v>1843.3989999999999</v>
      </c>
      <c r="AJ24" s="37">
        <v>377.77199999999999</v>
      </c>
      <c r="AK24" s="37">
        <v>5.6559999999999997</v>
      </c>
      <c r="AL24" s="37">
        <v>187.90700000000001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154.96189068736399</v>
      </c>
      <c r="E26" s="33" t="str">
        <f t="shared" si="0"/>
        <v>-</v>
      </c>
      <c r="F26" s="33">
        <f t="shared" si="0"/>
        <v>42.628862045657726</v>
      </c>
      <c r="G26" s="33">
        <f t="shared" si="0"/>
        <v>78.511381676559367</v>
      </c>
      <c r="H26" s="33">
        <f t="shared" si="0"/>
        <v>39.868645486282702</v>
      </c>
      <c r="I26" s="33">
        <f t="shared" si="0"/>
        <v>74.796735340482869</v>
      </c>
      <c r="J26" s="33">
        <f t="shared" si="0"/>
        <v>106.15531518480579</v>
      </c>
      <c r="K26" s="33">
        <f t="shared" si="0"/>
        <v>70.9176437707373</v>
      </c>
      <c r="L26" s="33">
        <f t="shared" si="0"/>
        <v>52.274982351238023</v>
      </c>
      <c r="M26" s="33">
        <f t="shared" si="0"/>
        <v>72.628582776196453</v>
      </c>
      <c r="N26" s="33">
        <f t="shared" si="0"/>
        <v>383.5091083413231</v>
      </c>
      <c r="O26" s="33">
        <f t="shared" si="0"/>
        <v>77.659254117563009</v>
      </c>
      <c r="P26" s="33">
        <f t="shared" si="0"/>
        <v>808.00225415610032</v>
      </c>
      <c r="Q26" s="33">
        <f t="shared" si="0"/>
        <v>226.55794416403253</v>
      </c>
      <c r="R26" s="33">
        <f t="shared" si="0"/>
        <v>61.329152530885345</v>
      </c>
      <c r="S26" s="33">
        <f t="shared" si="0"/>
        <v>76.894087636340757</v>
      </c>
      <c r="T26" s="33">
        <f t="shared" si="0"/>
        <v>173.5439642662316</v>
      </c>
      <c r="U26" s="33">
        <f t="shared" si="0"/>
        <v>65.999471437630618</v>
      </c>
      <c r="V26" s="33">
        <f t="shared" si="0"/>
        <v>181.69792360395329</v>
      </c>
      <c r="W26" s="33">
        <f t="shared" si="0"/>
        <v>301.36221538341675</v>
      </c>
      <c r="X26" s="33">
        <f t="shared" si="0"/>
        <v>64.544563262162441</v>
      </c>
      <c r="Y26" s="33" t="str">
        <f t="shared" si="0"/>
        <v>-</v>
      </c>
      <c r="Z26" s="33">
        <f t="shared" si="0"/>
        <v>82.134238262235897</v>
      </c>
      <c r="AA26" s="33">
        <f t="shared" si="0"/>
        <v>265.72399434133416</v>
      </c>
      <c r="AB26" s="33" t="str">
        <f t="shared" si="0"/>
        <v>-</v>
      </c>
      <c r="AC26" s="33">
        <f t="shared" si="0"/>
        <v>134.99632862853881</v>
      </c>
      <c r="AD26" s="33">
        <f t="shared" si="0"/>
        <v>55.669024549723602</v>
      </c>
      <c r="AE26" s="33">
        <f t="shared" si="0"/>
        <v>0.21964856230031948</v>
      </c>
      <c r="AF26" s="33">
        <f t="shared" si="0"/>
        <v>25.254582484725052</v>
      </c>
      <c r="AG26" s="33" t="str">
        <f t="shared" si="0"/>
        <v>-</v>
      </c>
      <c r="AH26" s="33">
        <f t="shared" si="0"/>
        <v>169.11597086327555</v>
      </c>
      <c r="AI26" s="33">
        <f t="shared" si="0"/>
        <v>205.59652468743374</v>
      </c>
      <c r="AJ26" s="33">
        <f t="shared" si="0"/>
        <v>102.19002586048322</v>
      </c>
      <c r="AK26" s="33">
        <f t="shared" si="0"/>
        <v>180.24219247928616</v>
      </c>
      <c r="AL26" s="33">
        <f t="shared" si="0"/>
        <v>136.28102290364225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130.37335233903241</v>
      </c>
      <c r="E27" s="33" t="str">
        <f t="shared" si="1"/>
        <v>-</v>
      </c>
      <c r="F27" s="33">
        <f t="shared" si="1"/>
        <v>1155.9160446382382</v>
      </c>
      <c r="G27" s="33">
        <f t="shared" si="1"/>
        <v>108.11821350373118</v>
      </c>
      <c r="H27" s="33">
        <f t="shared" si="1"/>
        <v>145.14537751726539</v>
      </c>
      <c r="I27" s="33">
        <f t="shared" si="1"/>
        <v>211.40913081650567</v>
      </c>
      <c r="J27" s="33">
        <f t="shared" si="1"/>
        <v>92.839498228642711</v>
      </c>
      <c r="K27" s="33">
        <f t="shared" si="1"/>
        <v>110.0184273204801</v>
      </c>
      <c r="L27" s="33">
        <f t="shared" si="1"/>
        <v>55.766959898729517</v>
      </c>
      <c r="M27" s="33">
        <f t="shared" si="1"/>
        <v>72.010500984467285</v>
      </c>
      <c r="N27" s="33">
        <f t="shared" si="1"/>
        <v>160</v>
      </c>
      <c r="O27" s="33">
        <f t="shared" si="1"/>
        <v>93.389104389669058</v>
      </c>
      <c r="P27" s="33">
        <f t="shared" si="1"/>
        <v>407.79294653014784</v>
      </c>
      <c r="Q27" s="33">
        <f t="shared" si="1"/>
        <v>157.48087523003392</v>
      </c>
      <c r="R27" s="33">
        <f t="shared" si="1"/>
        <v>66.748006194617375</v>
      </c>
      <c r="S27" s="33">
        <f t="shared" si="1"/>
        <v>38.794872720231652</v>
      </c>
      <c r="T27" s="33">
        <f t="shared" si="1"/>
        <v>104.98281080933012</v>
      </c>
      <c r="U27" s="33">
        <f t="shared" si="1"/>
        <v>358.63135538862838</v>
      </c>
      <c r="V27" s="33">
        <f t="shared" si="1"/>
        <v>126.09093318248581</v>
      </c>
      <c r="W27" s="33">
        <f t="shared" si="1"/>
        <v>131.65130637793223</v>
      </c>
      <c r="X27" s="33">
        <f t="shared" si="1"/>
        <v>68.502728864064224</v>
      </c>
      <c r="Y27" s="33" t="str">
        <f t="shared" si="1"/>
        <v>-</v>
      </c>
      <c r="Z27" s="33">
        <f t="shared" si="1"/>
        <v>108.07360052982595</v>
      </c>
      <c r="AA27" s="33">
        <f t="shared" si="1"/>
        <v>44.675242497043953</v>
      </c>
      <c r="AB27" s="33" t="str">
        <f t="shared" si="1"/>
        <v>-</v>
      </c>
      <c r="AC27" s="33">
        <f t="shared" si="1"/>
        <v>162.34624322230832</v>
      </c>
      <c r="AD27" s="33">
        <f t="shared" si="1"/>
        <v>37.334460186728116</v>
      </c>
      <c r="AE27" s="33">
        <f t="shared" si="1"/>
        <v>0.55837563451776651</v>
      </c>
      <c r="AF27" s="33">
        <f t="shared" si="1"/>
        <v>43.145441892832288</v>
      </c>
      <c r="AG27" s="33" t="str">
        <f t="shared" si="1"/>
        <v>-</v>
      </c>
      <c r="AH27" s="33">
        <f t="shared" si="1"/>
        <v>93.404724054112265</v>
      </c>
      <c r="AI27" s="33">
        <f t="shared" si="1"/>
        <v>117.67388090380535</v>
      </c>
      <c r="AJ27" s="33">
        <f t="shared" si="1"/>
        <v>100.49239068846911</v>
      </c>
      <c r="AK27" s="33">
        <f t="shared" si="1"/>
        <v>32.019927536231876</v>
      </c>
      <c r="AL27" s="33">
        <f t="shared" si="1"/>
        <v>75.114126046321985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45748</v>
      </c>
      <c r="B33" s="31">
        <v>45748</v>
      </c>
      <c r="C33" s="32">
        <v>45748</v>
      </c>
      <c r="D33" s="49">
        <v>3038.9391510874757</v>
      </c>
      <c r="E33" s="49">
        <v>0</v>
      </c>
      <c r="F33" s="49">
        <v>2419.7850121942206</v>
      </c>
      <c r="G33" s="49">
        <v>531.72985723222666</v>
      </c>
      <c r="H33" s="49">
        <v>464.5089083628344</v>
      </c>
      <c r="I33" s="49">
        <v>2041.3148814749782</v>
      </c>
      <c r="J33" s="49">
        <v>987.2443743766288</v>
      </c>
      <c r="K33" s="49">
        <v>1322.2438558508939</v>
      </c>
      <c r="L33" s="49">
        <v>551.36709681169782</v>
      </c>
      <c r="M33" s="49">
        <v>941.8130605994312</v>
      </c>
      <c r="N33" s="49">
        <v>494</v>
      </c>
      <c r="O33" s="49">
        <v>1369.420461799077</v>
      </c>
      <c r="P33" s="49">
        <v>837.2070534698521</v>
      </c>
      <c r="Q33" s="49">
        <v>670.90479389069696</v>
      </c>
      <c r="R33" s="49">
        <v>270.33099102266783</v>
      </c>
      <c r="S33" s="49">
        <v>53.826622417927453</v>
      </c>
      <c r="T33" s="49">
        <v>63.766661444850776</v>
      </c>
      <c r="U33" s="49">
        <v>57.701312769930304</v>
      </c>
      <c r="V33" s="49">
        <v>279.89709375279477</v>
      </c>
      <c r="W33" s="49">
        <v>109.10073867655115</v>
      </c>
      <c r="X33" s="49">
        <v>108.94042523440049</v>
      </c>
      <c r="Y33" s="49">
        <v>0</v>
      </c>
      <c r="Z33" s="49">
        <v>212.16625469184513</v>
      </c>
      <c r="AA33" s="49">
        <v>60.726728928303565</v>
      </c>
      <c r="AB33" s="49">
        <v>0</v>
      </c>
      <c r="AC33" s="49">
        <v>205.80416214820551</v>
      </c>
      <c r="AD33" s="49">
        <v>797.94653293255624</v>
      </c>
      <c r="AE33" s="49">
        <v>1855</v>
      </c>
      <c r="AF33" s="49">
        <v>538.57480862908835</v>
      </c>
      <c r="AG33" s="49">
        <v>0</v>
      </c>
      <c r="AH33" s="49">
        <v>351.47925969990052</v>
      </c>
      <c r="AI33" s="49">
        <v>196.70996060086867</v>
      </c>
      <c r="AJ33" s="49">
        <v>793.01164340380024</v>
      </c>
      <c r="AK33" s="49">
        <v>1041.5075860507247</v>
      </c>
      <c r="AL33" s="49">
        <v>774.0136871307393</v>
      </c>
    </row>
    <row r="34" spans="1:38" ht="15.95" customHeight="1">
      <c r="A34" s="30"/>
      <c r="B34" s="31"/>
      <c r="C34" s="32">
        <v>45778</v>
      </c>
      <c r="D34" s="49">
        <v>2080.9785690869016</v>
      </c>
      <c r="E34" s="49">
        <v>0</v>
      </c>
      <c r="F34" s="49">
        <v>2498.0049867101011</v>
      </c>
      <c r="G34" s="49">
        <v>445.60844570847826</v>
      </c>
      <c r="H34" s="49">
        <v>471.98954973551798</v>
      </c>
      <c r="I34" s="49">
        <v>1330.3760920726008</v>
      </c>
      <c r="J34" s="49">
        <v>905.75597512840534</v>
      </c>
      <c r="K34" s="49">
        <v>785.56822376255764</v>
      </c>
      <c r="L34" s="49">
        <v>614.01121375492721</v>
      </c>
      <c r="M34" s="49">
        <v>554.99496452845165</v>
      </c>
      <c r="N34" s="49">
        <v>499</v>
      </c>
      <c r="O34" s="49">
        <v>1290.0735795960984</v>
      </c>
      <c r="P34" s="49">
        <v>1012.9650876905425</v>
      </c>
      <c r="Q34" s="49">
        <v>500.73412539573394</v>
      </c>
      <c r="R34" s="49">
        <v>257.70901291752745</v>
      </c>
      <c r="S34" s="49">
        <v>46.164428666160902</v>
      </c>
      <c r="T34" s="49">
        <v>79.776748325753545</v>
      </c>
      <c r="U34" s="49">
        <v>41.729459489791182</v>
      </c>
      <c r="V34" s="49">
        <v>241.40315961473331</v>
      </c>
      <c r="W34" s="49">
        <v>134.47391518467853</v>
      </c>
      <c r="X34" s="49">
        <v>91.751062057728944</v>
      </c>
      <c r="Y34" s="49">
        <v>0</v>
      </c>
      <c r="Z34" s="49">
        <v>197.90386496186287</v>
      </c>
      <c r="AA34" s="49">
        <v>52.712773274256847</v>
      </c>
      <c r="AB34" s="49">
        <v>0</v>
      </c>
      <c r="AC34" s="49">
        <v>274.57074263720591</v>
      </c>
      <c r="AD34" s="49">
        <v>538.74263401676205</v>
      </c>
      <c r="AE34" s="49">
        <v>2594</v>
      </c>
      <c r="AF34" s="49">
        <v>370.42229729729729</v>
      </c>
      <c r="AG34" s="49">
        <v>0</v>
      </c>
      <c r="AH34" s="49">
        <v>624.23416876013471</v>
      </c>
      <c r="AI34" s="49">
        <v>175.80930764252989</v>
      </c>
      <c r="AJ34" s="49">
        <v>614.5608069892063</v>
      </c>
      <c r="AK34" s="49">
        <v>1485.4814446653413</v>
      </c>
      <c r="AL34" s="49">
        <v>692.57373358458256</v>
      </c>
    </row>
    <row r="35" spans="1:38" ht="15.95" customHeight="1">
      <c r="A35" s="30"/>
      <c r="B35" s="31"/>
      <c r="C35" s="32">
        <v>45809</v>
      </c>
      <c r="D35" s="49">
        <v>1799.721767944834</v>
      </c>
      <c r="E35" s="49">
        <v>0</v>
      </c>
      <c r="F35" s="49">
        <v>2452.0070095444594</v>
      </c>
      <c r="G35" s="49">
        <v>385.38122597640046</v>
      </c>
      <c r="H35" s="49">
        <v>307.97134087409933</v>
      </c>
      <c r="I35" s="49">
        <v>1170.4170493810961</v>
      </c>
      <c r="J35" s="49">
        <v>950.24981514892693</v>
      </c>
      <c r="K35" s="49">
        <v>925.9582804133081</v>
      </c>
      <c r="L35" s="49">
        <v>601.012990473076</v>
      </c>
      <c r="M35" s="49">
        <v>471.87754170324848</v>
      </c>
      <c r="N35" s="49">
        <v>499.92049531304241</v>
      </c>
      <c r="O35" s="49">
        <v>1239.1205081246442</v>
      </c>
      <c r="P35" s="49">
        <v>941.97324034416113</v>
      </c>
      <c r="Q35" s="49">
        <v>773.72737606722433</v>
      </c>
      <c r="R35" s="49">
        <v>230.4025386258208</v>
      </c>
      <c r="S35" s="49">
        <v>37.8510108128607</v>
      </c>
      <c r="T35" s="49">
        <v>87.232537288567713</v>
      </c>
      <c r="U35" s="49">
        <v>26.938567733422872</v>
      </c>
      <c r="V35" s="49">
        <v>211.93878047845917</v>
      </c>
      <c r="W35" s="49">
        <v>115.80406121822594</v>
      </c>
      <c r="X35" s="49">
        <v>94.017563337241683</v>
      </c>
      <c r="Y35" s="49">
        <v>0</v>
      </c>
      <c r="Z35" s="49">
        <v>226.77865526349422</v>
      </c>
      <c r="AA35" s="49">
        <v>48.774752728914144</v>
      </c>
      <c r="AB35" s="49">
        <v>0</v>
      </c>
      <c r="AC35" s="49">
        <v>278.21320387359253</v>
      </c>
      <c r="AD35" s="49">
        <v>432.54848182699789</v>
      </c>
      <c r="AE35" s="49">
        <v>1343</v>
      </c>
      <c r="AF35" s="49">
        <v>370.03265306122449</v>
      </c>
      <c r="AG35" s="49">
        <v>1037</v>
      </c>
      <c r="AH35" s="49">
        <v>515.55886594015544</v>
      </c>
      <c r="AI35" s="49">
        <v>191.90565173201861</v>
      </c>
      <c r="AJ35" s="49">
        <v>523.66167633426915</v>
      </c>
      <c r="AK35" s="49">
        <v>1417.6833499501495</v>
      </c>
      <c r="AL35" s="49">
        <v>816.71076470805076</v>
      </c>
    </row>
    <row r="36" spans="1:38" ht="15.95" customHeight="1">
      <c r="A36" s="30"/>
      <c r="B36" s="31"/>
      <c r="C36" s="32">
        <v>45839</v>
      </c>
      <c r="D36" s="49">
        <v>1765.9061713829201</v>
      </c>
      <c r="E36" s="49">
        <v>0</v>
      </c>
      <c r="F36" s="49">
        <v>1633.7443413994113</v>
      </c>
      <c r="G36" s="49">
        <v>467.59076825358346</v>
      </c>
      <c r="H36" s="49">
        <v>349.00613724612265</v>
      </c>
      <c r="I36" s="49">
        <v>831.36889684357413</v>
      </c>
      <c r="J36" s="49">
        <v>908.33746772061897</v>
      </c>
      <c r="K36" s="49">
        <v>823.80846389637929</v>
      </c>
      <c r="L36" s="49">
        <v>514.7702817885704</v>
      </c>
      <c r="M36" s="49">
        <v>421.61815244529299</v>
      </c>
      <c r="N36" s="49">
        <v>1001.7607443509085</v>
      </c>
      <c r="O36" s="49">
        <v>1076.6668921203923</v>
      </c>
      <c r="P36" s="49">
        <v>1191.7162059481384</v>
      </c>
      <c r="Q36" s="49">
        <v>520.01776233412954</v>
      </c>
      <c r="R36" s="49">
        <v>255.37025998889737</v>
      </c>
      <c r="S36" s="49">
        <v>47.67683027911054</v>
      </c>
      <c r="T36" s="49">
        <v>73.27903928691974</v>
      </c>
      <c r="U36" s="49">
        <v>31.856898580714457</v>
      </c>
      <c r="V36" s="49">
        <v>290.91099839940756</v>
      </c>
      <c r="W36" s="49">
        <v>132.51749215540107</v>
      </c>
      <c r="X36" s="49">
        <v>92.986838239690627</v>
      </c>
      <c r="Y36" s="49">
        <v>30823.459493670889</v>
      </c>
      <c r="Z36" s="49">
        <v>345.52348217560098</v>
      </c>
      <c r="AA36" s="49">
        <v>46.829656939230851</v>
      </c>
      <c r="AB36" s="49">
        <v>0</v>
      </c>
      <c r="AC36" s="49">
        <v>381.49750318336783</v>
      </c>
      <c r="AD36" s="49">
        <v>594.45399556090865</v>
      </c>
      <c r="AE36" s="49">
        <v>1101</v>
      </c>
      <c r="AF36" s="49">
        <v>691.42720256825601</v>
      </c>
      <c r="AG36" s="49">
        <v>696.42692438114614</v>
      </c>
      <c r="AH36" s="49">
        <v>362.82029891195202</v>
      </c>
      <c r="AI36" s="49">
        <v>269.49973735521149</v>
      </c>
      <c r="AJ36" s="49">
        <v>567.08647491447584</v>
      </c>
      <c r="AK36" s="49">
        <v>0</v>
      </c>
      <c r="AL36" s="49">
        <v>1062.6542540737382</v>
      </c>
    </row>
    <row r="37" spans="1:38" ht="15.95" customHeight="1">
      <c r="A37" s="30"/>
      <c r="B37" s="31"/>
      <c r="C37" s="32">
        <v>45870</v>
      </c>
      <c r="D37" s="49">
        <v>1901.994399425495</v>
      </c>
      <c r="E37" s="49">
        <v>0</v>
      </c>
      <c r="F37" s="49">
        <v>1827.5429268154633</v>
      </c>
      <c r="G37" s="49">
        <v>820.92141520093094</v>
      </c>
      <c r="H37" s="49">
        <v>410.69599918550352</v>
      </c>
      <c r="I37" s="49">
        <v>1643.8650183762113</v>
      </c>
      <c r="J37" s="49">
        <v>1197.4020075636454</v>
      </c>
      <c r="K37" s="49">
        <v>730.33444342313692</v>
      </c>
      <c r="L37" s="49">
        <v>452.65600086296149</v>
      </c>
      <c r="M37" s="49">
        <v>666.89245973645677</v>
      </c>
      <c r="N37" s="49">
        <v>0</v>
      </c>
      <c r="O37" s="49">
        <v>1360.5464763271925</v>
      </c>
      <c r="P37" s="49">
        <v>983.32467532467524</v>
      </c>
      <c r="Q37" s="49">
        <v>489.44833273526683</v>
      </c>
      <c r="R37" s="49">
        <v>288.52166045171316</v>
      </c>
      <c r="S37" s="49">
        <v>58.657518753846901</v>
      </c>
      <c r="T37" s="49">
        <v>56.739916388976901</v>
      </c>
      <c r="U37" s="49">
        <v>40.430783135046461</v>
      </c>
      <c r="V37" s="49">
        <v>302.14595754407111</v>
      </c>
      <c r="W37" s="49">
        <v>158.92334003752214</v>
      </c>
      <c r="X37" s="49">
        <v>152.38456978228839</v>
      </c>
      <c r="Y37" s="49">
        <v>650.3964689413408</v>
      </c>
      <c r="Z37" s="49">
        <v>369.91837112677888</v>
      </c>
      <c r="AA37" s="49">
        <v>46.573332976116525</v>
      </c>
      <c r="AB37" s="49">
        <v>0</v>
      </c>
      <c r="AC37" s="49">
        <v>421.45244971957572</v>
      </c>
      <c r="AD37" s="49">
        <v>613.51136659379563</v>
      </c>
      <c r="AE37" s="49">
        <v>0</v>
      </c>
      <c r="AF37" s="49">
        <v>0</v>
      </c>
      <c r="AG37" s="49">
        <v>669.23410852713175</v>
      </c>
      <c r="AH37" s="49">
        <v>354.49592535887246</v>
      </c>
      <c r="AI37" s="49">
        <v>291.73804013247616</v>
      </c>
      <c r="AJ37" s="49">
        <v>717.07981236031401</v>
      </c>
      <c r="AK37" s="49">
        <v>0</v>
      </c>
      <c r="AL37" s="49">
        <v>1056.2350064209404</v>
      </c>
    </row>
    <row r="38" spans="1:38" ht="15.95" customHeight="1">
      <c r="A38" s="30"/>
      <c r="B38" s="31"/>
      <c r="C38" s="32">
        <v>45901</v>
      </c>
      <c r="D38" s="49">
        <v>2075.5330626024415</v>
      </c>
      <c r="E38" s="49">
        <v>0</v>
      </c>
      <c r="F38" s="49">
        <v>1619.4737823538887</v>
      </c>
      <c r="G38" s="49">
        <v>936.61387235220809</v>
      </c>
      <c r="H38" s="49">
        <v>522.98026634134033</v>
      </c>
      <c r="I38" s="49">
        <v>1805.3941109692068</v>
      </c>
      <c r="J38" s="49">
        <v>1227.6095577028011</v>
      </c>
      <c r="K38" s="49">
        <v>870.27950571676809</v>
      </c>
      <c r="L38" s="49">
        <v>804.90069435346527</v>
      </c>
      <c r="M38" s="49">
        <v>671.06848732346441</v>
      </c>
      <c r="N38" s="49">
        <v>1200.9662058371734</v>
      </c>
      <c r="O38" s="49">
        <v>1420.2044926570106</v>
      </c>
      <c r="P38" s="49">
        <v>1160.2761664564944</v>
      </c>
      <c r="Q38" s="49">
        <v>482.85871777189971</v>
      </c>
      <c r="R38" s="49">
        <v>281.47380405700295</v>
      </c>
      <c r="S38" s="49">
        <v>44.726278790511813</v>
      </c>
      <c r="T38" s="49">
        <v>68.082933404193781</v>
      </c>
      <c r="U38" s="49">
        <v>41.021848645071884</v>
      </c>
      <c r="V38" s="49">
        <v>286.393568261908</v>
      </c>
      <c r="W38" s="49">
        <v>97.393118327996177</v>
      </c>
      <c r="X38" s="49">
        <v>136.12111940232455</v>
      </c>
      <c r="Y38" s="49">
        <v>402.50198019436522</v>
      </c>
      <c r="Z38" s="49">
        <v>310.36099440574543</v>
      </c>
      <c r="AA38" s="49">
        <v>55.152128759424848</v>
      </c>
      <c r="AB38" s="49">
        <v>0</v>
      </c>
      <c r="AC38" s="49">
        <v>295.93615001352902</v>
      </c>
      <c r="AD38" s="49">
        <v>641.69784728291995</v>
      </c>
      <c r="AE38" s="49">
        <v>856.60342559531796</v>
      </c>
      <c r="AF38" s="49">
        <v>439.13333333333333</v>
      </c>
      <c r="AG38" s="49">
        <v>660.65174129353238</v>
      </c>
      <c r="AH38" s="49">
        <v>352.95137401311433</v>
      </c>
      <c r="AI38" s="49">
        <v>286.30718490433418</v>
      </c>
      <c r="AJ38" s="49">
        <v>729.0398257685498</v>
      </c>
      <c r="AK38" s="49">
        <v>0</v>
      </c>
      <c r="AL38" s="49">
        <v>993.37035435924167</v>
      </c>
    </row>
    <row r="39" spans="1:38" ht="15.95" customHeight="1">
      <c r="A39" s="30"/>
      <c r="B39" s="31"/>
      <c r="C39" s="32">
        <v>45931</v>
      </c>
      <c r="D39" s="49">
        <v>2681.8825225894293</v>
      </c>
      <c r="E39" s="49">
        <v>0</v>
      </c>
      <c r="F39" s="49">
        <v>1739.6183999853893</v>
      </c>
      <c r="G39" s="49">
        <v>738.97888790429784</v>
      </c>
      <c r="H39" s="49">
        <v>451.86798798838521</v>
      </c>
      <c r="I39" s="49">
        <v>1973.6343982666929</v>
      </c>
      <c r="J39" s="49">
        <v>1266.6174771624658</v>
      </c>
      <c r="K39" s="49">
        <v>1249.2075785180605</v>
      </c>
      <c r="L39" s="49">
        <v>593.94715662390365</v>
      </c>
      <c r="M39" s="49">
        <v>902.25904562139488</v>
      </c>
      <c r="N39" s="49">
        <v>961.72172112967621</v>
      </c>
      <c r="O39" s="49">
        <v>1373.2986125444329</v>
      </c>
      <c r="P39" s="49">
        <v>1143.0304781663704</v>
      </c>
      <c r="Q39" s="49">
        <v>573.38963015814602</v>
      </c>
      <c r="R39" s="49">
        <v>280.55041543710018</v>
      </c>
      <c r="S39" s="49">
        <v>52.334605054871396</v>
      </c>
      <c r="T39" s="49">
        <v>62.297561671586088</v>
      </c>
      <c r="U39" s="49">
        <v>41.896894154374671</v>
      </c>
      <c r="V39" s="49">
        <v>286.0641603970231</v>
      </c>
      <c r="W39" s="49">
        <v>163.67746431599775</v>
      </c>
      <c r="X39" s="49">
        <v>204.84512015247972</v>
      </c>
      <c r="Y39" s="49">
        <v>348.28355839421073</v>
      </c>
      <c r="Z39" s="49">
        <v>450.94105943892089</v>
      </c>
      <c r="AA39" s="49">
        <v>62.758500036908544</v>
      </c>
      <c r="AB39" s="49">
        <v>0</v>
      </c>
      <c r="AC39" s="49">
        <v>317.26240986353309</v>
      </c>
      <c r="AD39" s="49">
        <v>995.22650977243643</v>
      </c>
      <c r="AE39" s="49">
        <v>1025.3867582990733</v>
      </c>
      <c r="AF39" s="49">
        <v>424.66666666666663</v>
      </c>
      <c r="AG39" s="49">
        <v>699.66496163682871</v>
      </c>
      <c r="AH39" s="49">
        <v>369.93512848805671</v>
      </c>
      <c r="AI39" s="49">
        <v>203.66242839789754</v>
      </c>
      <c r="AJ39" s="49">
        <v>802.71280711985605</v>
      </c>
      <c r="AK39" s="49">
        <v>2481.5111377245507</v>
      </c>
      <c r="AL39" s="49">
        <v>1159.0702704377013</v>
      </c>
    </row>
    <row r="40" spans="1:38" ht="15.95" customHeight="1">
      <c r="A40" s="30"/>
      <c r="B40" s="31"/>
      <c r="C40" s="32">
        <v>45962</v>
      </c>
      <c r="D40" s="49">
        <v>2785.4871828339624</v>
      </c>
      <c r="E40" s="49">
        <v>0</v>
      </c>
      <c r="F40" s="49">
        <v>1798.9487569463381</v>
      </c>
      <c r="G40" s="49">
        <v>621.76286055504499</v>
      </c>
      <c r="H40" s="49">
        <v>448.29331027069895</v>
      </c>
      <c r="I40" s="49">
        <v>1746.6771573090541</v>
      </c>
      <c r="J40" s="49">
        <v>1248.4485996388746</v>
      </c>
      <c r="K40" s="49">
        <v>1413.8594841554441</v>
      </c>
      <c r="L40" s="49">
        <v>614.54131166299669</v>
      </c>
      <c r="M40" s="49">
        <v>934.66543336002439</v>
      </c>
      <c r="N40" s="49">
        <v>338.85815147625158</v>
      </c>
      <c r="O40" s="49">
        <v>1404.418598700036</v>
      </c>
      <c r="P40" s="49">
        <v>839.97451411807845</v>
      </c>
      <c r="Q40" s="49">
        <v>569.48253876107583</v>
      </c>
      <c r="R40" s="49">
        <v>288.27008964285301</v>
      </c>
      <c r="S40" s="49">
        <v>76.250752983558854</v>
      </c>
      <c r="T40" s="49">
        <v>72.746219486034704</v>
      </c>
      <c r="U40" s="49">
        <v>52.724362169002937</v>
      </c>
      <c r="V40" s="49">
        <v>240.39709295261946</v>
      </c>
      <c r="W40" s="49">
        <v>158.77719988490793</v>
      </c>
      <c r="X40" s="49">
        <v>283.65409383811368</v>
      </c>
      <c r="Y40" s="49">
        <v>201.88806130272565</v>
      </c>
      <c r="Z40" s="49">
        <v>410.93562184927055</v>
      </c>
      <c r="AA40" s="49">
        <v>84.981618147505401</v>
      </c>
      <c r="AB40" s="49">
        <v>0</v>
      </c>
      <c r="AC40" s="49">
        <v>319.00908397372683</v>
      </c>
      <c r="AD40" s="49">
        <v>1173.1127522432685</v>
      </c>
      <c r="AE40" s="49">
        <v>1560.2537313432836</v>
      </c>
      <c r="AF40" s="49">
        <v>926.75874890638659</v>
      </c>
      <c r="AG40" s="49">
        <v>710.13805970149258</v>
      </c>
      <c r="AH40" s="49">
        <v>469.09576437255487</v>
      </c>
      <c r="AI40" s="49">
        <v>242.50237778751674</v>
      </c>
      <c r="AJ40" s="49">
        <v>713.3546841482729</v>
      </c>
      <c r="AK40" s="49">
        <v>1762.3906941371681</v>
      </c>
      <c r="AL40" s="49">
        <v>1243.8798556628444</v>
      </c>
    </row>
    <row r="41" spans="1:38" ht="15.95" customHeight="1">
      <c r="A41" s="30">
        <v>45992</v>
      </c>
      <c r="B41" s="31">
        <v>45992</v>
      </c>
      <c r="C41" s="32">
        <v>45992</v>
      </c>
      <c r="D41" s="49">
        <v>2965.5656267224472</v>
      </c>
      <c r="E41" s="49">
        <v>0</v>
      </c>
      <c r="F41" s="49">
        <v>2042.0315278018991</v>
      </c>
      <c r="G41" s="49">
        <v>501.73707868406075</v>
      </c>
      <c r="H41" s="49">
        <v>448.23271345862543</v>
      </c>
      <c r="I41" s="49">
        <v>1708.4058358603661</v>
      </c>
      <c r="J41" s="49">
        <v>1271.9493256856388</v>
      </c>
      <c r="K41" s="49">
        <v>1359.6900179671925</v>
      </c>
      <c r="L41" s="49">
        <v>661.22930397218784</v>
      </c>
      <c r="M41" s="49">
        <v>1017.5389530812325</v>
      </c>
      <c r="N41" s="49">
        <v>577.01599677375987</v>
      </c>
      <c r="O41" s="49">
        <v>1286.689900991503</v>
      </c>
      <c r="P41" s="49">
        <v>718.9970498494614</v>
      </c>
      <c r="Q41" s="49">
        <v>499.64690699987392</v>
      </c>
      <c r="R41" s="49">
        <v>273.48843382175437</v>
      </c>
      <c r="S41" s="49">
        <v>93.768384669099149</v>
      </c>
      <c r="T41" s="49">
        <v>87.349237652038497</v>
      </c>
      <c r="U41" s="49">
        <v>54.468975845915395</v>
      </c>
      <c r="V41" s="49">
        <v>205.36836987851407</v>
      </c>
      <c r="W41" s="49">
        <v>172.92188278701798</v>
      </c>
      <c r="X41" s="49">
        <v>303.55448359249004</v>
      </c>
      <c r="Y41" s="49">
        <v>115.94117040053207</v>
      </c>
      <c r="Z41" s="49">
        <v>426.49889791676605</v>
      </c>
      <c r="AA41" s="49">
        <v>82.338199665044499</v>
      </c>
      <c r="AB41" s="49">
        <v>0</v>
      </c>
      <c r="AC41" s="49">
        <v>221.75553513645349</v>
      </c>
      <c r="AD41" s="49">
        <v>1149.012482716043</v>
      </c>
      <c r="AE41" s="49">
        <v>1366.2536611491405</v>
      </c>
      <c r="AF41" s="49">
        <v>220.75103734439833</v>
      </c>
      <c r="AG41" s="49">
        <v>853.51470588235293</v>
      </c>
      <c r="AH41" s="49">
        <v>849.46675608320629</v>
      </c>
      <c r="AI41" s="49">
        <v>313.47330647014945</v>
      </c>
      <c r="AJ41" s="49">
        <v>751.94344700414899</v>
      </c>
      <c r="AK41" s="49">
        <v>2579.2054195187357</v>
      </c>
      <c r="AL41" s="49">
        <v>1033.7956899253811</v>
      </c>
    </row>
    <row r="42" spans="1:38" ht="15.95" customHeight="1">
      <c r="A42" s="30">
        <v>46023</v>
      </c>
      <c r="B42" s="31">
        <v>46023</v>
      </c>
      <c r="C42" s="32">
        <v>46023</v>
      </c>
      <c r="D42" s="49">
        <v>2850.9012470497978</v>
      </c>
      <c r="E42" s="49">
        <v>0</v>
      </c>
      <c r="F42" s="49">
        <v>2054.0759084299721</v>
      </c>
      <c r="G42" s="49">
        <v>517.2099733056441</v>
      </c>
      <c r="H42" s="49">
        <v>510.32790271472334</v>
      </c>
      <c r="I42" s="49">
        <v>1540.6194494614822</v>
      </c>
      <c r="J42" s="49">
        <v>700.65674259953641</v>
      </c>
      <c r="K42" s="49">
        <v>1454.3228112699126</v>
      </c>
      <c r="L42" s="49">
        <v>707.3646951242024</v>
      </c>
      <c r="M42" s="49">
        <v>904.18586617393157</v>
      </c>
      <c r="N42" s="49">
        <v>504.15311004784689</v>
      </c>
      <c r="O42" s="49">
        <v>1323.2427609301083</v>
      </c>
      <c r="P42" s="49">
        <v>1163.9800647249192</v>
      </c>
      <c r="Q42" s="49">
        <v>621.56550681875422</v>
      </c>
      <c r="R42" s="49">
        <v>278.72352968547204</v>
      </c>
      <c r="S42" s="49">
        <v>131.33194095668696</v>
      </c>
      <c r="T42" s="49">
        <v>105.56125945464007</v>
      </c>
      <c r="U42" s="49">
        <v>105.48868654787994</v>
      </c>
      <c r="V42" s="49">
        <v>329.48454568060458</v>
      </c>
      <c r="W42" s="49">
        <v>174.42607605374158</v>
      </c>
      <c r="X42" s="49">
        <v>237.11399812790631</v>
      </c>
      <c r="Y42" s="49">
        <v>561.07433628318586</v>
      </c>
      <c r="Z42" s="49">
        <v>360.5909409788926</v>
      </c>
      <c r="AA42" s="49">
        <v>79.257212155774411</v>
      </c>
      <c r="AB42" s="49">
        <v>0</v>
      </c>
      <c r="AC42" s="49">
        <v>305.61816350028784</v>
      </c>
      <c r="AD42" s="49">
        <v>1127.752548361914</v>
      </c>
      <c r="AE42" s="49">
        <v>1328.4554842747614</v>
      </c>
      <c r="AF42" s="49">
        <v>395.12903225806451</v>
      </c>
      <c r="AG42" s="49">
        <v>0</v>
      </c>
      <c r="AH42" s="49">
        <v>1046.7711089235293</v>
      </c>
      <c r="AI42" s="49">
        <v>314.0326380163367</v>
      </c>
      <c r="AJ42" s="49">
        <v>1070.8913133463425</v>
      </c>
      <c r="AK42" s="49">
        <v>3615.885800324299</v>
      </c>
      <c r="AL42" s="49">
        <v>879.7562229080695</v>
      </c>
    </row>
    <row r="43" spans="1:38" ht="15.95" customHeight="1">
      <c r="A43" s="30"/>
      <c r="B43" s="31"/>
      <c r="C43" s="32">
        <v>46054</v>
      </c>
      <c r="D43" s="49">
        <v>2867.7997316351089</v>
      </c>
      <c r="E43" s="49">
        <v>0</v>
      </c>
      <c r="F43" s="49">
        <v>2073.9057299903402</v>
      </c>
      <c r="G43" s="49">
        <v>479.59619024055695</v>
      </c>
      <c r="H43" s="49">
        <v>537.29838134826241</v>
      </c>
      <c r="I43" s="49">
        <v>1357.1155156336233</v>
      </c>
      <c r="J43" s="49">
        <v>1335.9548919576018</v>
      </c>
      <c r="K43" s="49">
        <v>1139.7576546793728</v>
      </c>
      <c r="L43" s="49">
        <v>730.23172088056344</v>
      </c>
      <c r="M43" s="49">
        <v>844.01288213117971</v>
      </c>
      <c r="N43" s="49">
        <v>504</v>
      </c>
      <c r="O43" s="49">
        <v>1414.3368834844593</v>
      </c>
      <c r="P43" s="49">
        <v>1239.9586639601403</v>
      </c>
      <c r="Q43" s="49">
        <v>536.63699540150139</v>
      </c>
      <c r="R43" s="49">
        <v>275.29435857080517</v>
      </c>
      <c r="S43" s="49">
        <v>122.19394050567168</v>
      </c>
      <c r="T43" s="49">
        <v>130.28427529779404</v>
      </c>
      <c r="U43" s="49">
        <v>108.98432372975131</v>
      </c>
      <c r="V43" s="49">
        <v>322.39432448237466</v>
      </c>
      <c r="W43" s="49">
        <v>115.64803352550943</v>
      </c>
      <c r="X43" s="49">
        <v>188.60502638180122</v>
      </c>
      <c r="Y43" s="49">
        <v>555.02608695652179</v>
      </c>
      <c r="Z43" s="49">
        <v>392.72701361506643</v>
      </c>
      <c r="AA43" s="49">
        <v>105.93011651184901</v>
      </c>
      <c r="AB43" s="49">
        <v>0</v>
      </c>
      <c r="AC43" s="49">
        <v>184.19622277726657</v>
      </c>
      <c r="AD43" s="49">
        <v>676.55087636320638</v>
      </c>
      <c r="AE43" s="49">
        <v>1642.1026965002868</v>
      </c>
      <c r="AF43" s="49">
        <v>523.88635403464309</v>
      </c>
      <c r="AG43" s="49">
        <v>0</v>
      </c>
      <c r="AH43" s="49">
        <v>1176.0949675337981</v>
      </c>
      <c r="AI43" s="49">
        <v>384.44576996967805</v>
      </c>
      <c r="AJ43" s="49">
        <v>998.71154502369666</v>
      </c>
      <c r="AK43" s="49">
        <v>1254.8653815892999</v>
      </c>
      <c r="AL43" s="49">
        <v>859.47990192137638</v>
      </c>
    </row>
    <row r="44" spans="1:38" ht="15.95" customHeight="1">
      <c r="A44" s="30"/>
      <c r="B44" s="31"/>
      <c r="C44" s="32">
        <v>46082</v>
      </c>
      <c r="D44" s="49">
        <v>3056.5508896051756</v>
      </c>
      <c r="E44" s="49">
        <v>0</v>
      </c>
      <c r="F44" s="49">
        <v>1974.1077829623009</v>
      </c>
      <c r="G44" s="49">
        <v>521.20037283194097</v>
      </c>
      <c r="H44" s="49">
        <v>539.05549887615371</v>
      </c>
      <c r="I44" s="49">
        <v>1738.8602191453178</v>
      </c>
      <c r="J44" s="49">
        <v>1351.6970731759161</v>
      </c>
      <c r="K44" s="49">
        <v>1235.104620794235</v>
      </c>
      <c r="L44" s="49">
        <v>726.05445741036544</v>
      </c>
      <c r="M44" s="49">
        <v>994.42814589263253</v>
      </c>
      <c r="N44" s="49">
        <v>472.44007670182162</v>
      </c>
      <c r="O44" s="49">
        <v>1516.0341552297004</v>
      </c>
      <c r="P44" s="49">
        <v>555.00225415610032</v>
      </c>
      <c r="Q44" s="49">
        <v>550.75147955841305</v>
      </c>
      <c r="R44" s="49">
        <v>305.14368693809877</v>
      </c>
      <c r="S44" s="49">
        <v>93.672251808179055</v>
      </c>
      <c r="T44" s="49">
        <v>128.74622401812445</v>
      </c>
      <c r="U44" s="49">
        <v>94.856299237125796</v>
      </c>
      <c r="V44" s="49">
        <v>277.86816267399604</v>
      </c>
      <c r="W44" s="49">
        <v>155.87303519604214</v>
      </c>
      <c r="X44" s="49">
        <v>174.36271350171839</v>
      </c>
      <c r="Y44" s="49">
        <v>0</v>
      </c>
      <c r="Z44" s="49">
        <v>322.90452363918274</v>
      </c>
      <c r="AA44" s="49">
        <v>113.14383727105668</v>
      </c>
      <c r="AB44" s="49">
        <v>0</v>
      </c>
      <c r="AC44" s="49">
        <v>190.46695765684916</v>
      </c>
      <c r="AD44" s="49">
        <v>766.56758009867451</v>
      </c>
      <c r="AE44" s="49">
        <v>1924.8502396166136</v>
      </c>
      <c r="AF44" s="49">
        <v>422.10712830957232</v>
      </c>
      <c r="AG44" s="49">
        <v>0</v>
      </c>
      <c r="AH44" s="49">
        <v>544.6679044042686</v>
      </c>
      <c r="AI44" s="49">
        <v>282.13975641583301</v>
      </c>
      <c r="AJ44" s="49">
        <v>825.30074984581086</v>
      </c>
      <c r="AK44" s="49">
        <v>1795.0646908859146</v>
      </c>
      <c r="AL44" s="49">
        <v>962.53407986539207</v>
      </c>
    </row>
    <row r="45" spans="1:38" s="38" customFormat="1" ht="15.95" customHeight="1">
      <c r="A45" s="34"/>
      <c r="B45" s="35"/>
      <c r="C45" s="36">
        <v>46113</v>
      </c>
      <c r="D45" s="37">
        <v>2704.9430861097426</v>
      </c>
      <c r="E45" s="37">
        <v>0</v>
      </c>
      <c r="F45" s="37">
        <v>2602.0203123901106</v>
      </c>
      <c r="G45" s="37">
        <v>551.0000723266769</v>
      </c>
      <c r="H45" s="37">
        <v>485.9990203918432</v>
      </c>
      <c r="I45" s="37">
        <v>1748.0994621981354</v>
      </c>
      <c r="J45" s="37">
        <v>1513.9686152045253</v>
      </c>
      <c r="K45" s="37">
        <v>1270.7628548908499</v>
      </c>
      <c r="L45" s="37">
        <v>960.78536622553861</v>
      </c>
      <c r="M45" s="37">
        <v>1062.1098857698385</v>
      </c>
      <c r="N45" s="37">
        <v>473</v>
      </c>
      <c r="O45" s="37">
        <v>1512.2788895680119</v>
      </c>
      <c r="P45" s="37">
        <v>563.99902357372014</v>
      </c>
      <c r="Q45" s="37">
        <v>524.28136811727006</v>
      </c>
      <c r="R45" s="37">
        <v>374.22634290976202</v>
      </c>
      <c r="S45" s="37">
        <v>103.39870581432542</v>
      </c>
      <c r="T45" s="37">
        <v>146.11748563255881</v>
      </c>
      <c r="U45" s="37">
        <v>122.39453409113493</v>
      </c>
      <c r="V45" s="37">
        <v>272.8996551677123</v>
      </c>
      <c r="W45" s="37">
        <v>140.22695812418857</v>
      </c>
      <c r="X45" s="37">
        <v>181.54843851957742</v>
      </c>
      <c r="Y45" s="37">
        <v>0</v>
      </c>
      <c r="Z45" s="37">
        <v>392.04284531411923</v>
      </c>
      <c r="AA45" s="37">
        <v>75.803377388378451</v>
      </c>
      <c r="AB45" s="37">
        <v>0</v>
      </c>
      <c r="AC45" s="37">
        <v>248.17185857400278</v>
      </c>
      <c r="AD45" s="37">
        <v>749.00087558194161</v>
      </c>
      <c r="AE45" s="37">
        <v>1080</v>
      </c>
      <c r="AF45" s="37">
        <v>472.2</v>
      </c>
      <c r="AG45" s="37">
        <v>0</v>
      </c>
      <c r="AH45" s="37">
        <v>406.35255550258074</v>
      </c>
      <c r="AI45" s="37">
        <v>203.61882045070004</v>
      </c>
      <c r="AJ45" s="37">
        <v>663.43883082917739</v>
      </c>
      <c r="AK45" s="37">
        <v>1640.1854667609618</v>
      </c>
      <c r="AL45" s="37">
        <v>947.21901259665697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88.496582710558073</v>
      </c>
      <c r="E47" s="33" t="str">
        <f t="shared" si="2"/>
        <v>-</v>
      </c>
      <c r="F47" s="33">
        <f t="shared" si="2"/>
        <v>131.80740863528629</v>
      </c>
      <c r="G47" s="33">
        <f t="shared" si="2"/>
        <v>105.71751308097102</v>
      </c>
      <c r="H47" s="33">
        <f t="shared" si="2"/>
        <v>90.157510943692259</v>
      </c>
      <c r="I47" s="33">
        <f t="shared" si="2"/>
        <v>100.53133903180318</v>
      </c>
      <c r="J47" s="33">
        <f t="shared" si="2"/>
        <v>112.00502281530727</v>
      </c>
      <c r="K47" s="33">
        <f t="shared" si="2"/>
        <v>102.88706183235594</v>
      </c>
      <c r="L47" s="33">
        <f t="shared" si="2"/>
        <v>132.32965604982209</v>
      </c>
      <c r="M47" s="33">
        <f t="shared" si="2"/>
        <v>106.80609656482044</v>
      </c>
      <c r="N47" s="33">
        <f t="shared" si="2"/>
        <v>100.11851731590751</v>
      </c>
      <c r="O47" s="33">
        <f t="shared" si="2"/>
        <v>99.752296763978933</v>
      </c>
      <c r="P47" s="33">
        <f t="shared" si="2"/>
        <v>101.62103295081202</v>
      </c>
      <c r="Q47" s="33">
        <f t="shared" si="2"/>
        <v>95.193819277187146</v>
      </c>
      <c r="R47" s="33">
        <f t="shared" si="2"/>
        <v>122.63938561693963</v>
      </c>
      <c r="S47" s="33">
        <f t="shared" si="2"/>
        <v>110.38349545184853</v>
      </c>
      <c r="T47" s="33">
        <f t="shared" si="2"/>
        <v>113.4926377429049</v>
      </c>
      <c r="U47" s="33">
        <f t="shared" si="2"/>
        <v>129.031529877808</v>
      </c>
      <c r="V47" s="33">
        <f t="shared" si="2"/>
        <v>98.211919113557116</v>
      </c>
      <c r="W47" s="33">
        <f t="shared" si="2"/>
        <v>89.962293957915534</v>
      </c>
      <c r="X47" s="33">
        <f t="shared" si="2"/>
        <v>104.12113626448478</v>
      </c>
      <c r="Y47" s="33" t="str">
        <f t="shared" si="2"/>
        <v>-</v>
      </c>
      <c r="Z47" s="33">
        <f t="shared" si="2"/>
        <v>121.41138219302015</v>
      </c>
      <c r="AA47" s="33">
        <f t="shared" si="2"/>
        <v>66.997354179156616</v>
      </c>
      <c r="AB47" s="33" t="str">
        <f t="shared" si="2"/>
        <v>-</v>
      </c>
      <c r="AC47" s="33">
        <f t="shared" si="2"/>
        <v>130.29654152460211</v>
      </c>
      <c r="AD47" s="33">
        <f t="shared" si="2"/>
        <v>97.708394540443294</v>
      </c>
      <c r="AE47" s="33">
        <f t="shared" si="2"/>
        <v>56.108261192055721</v>
      </c>
      <c r="AF47" s="33">
        <f t="shared" si="2"/>
        <v>111.86733611702707</v>
      </c>
      <c r="AG47" s="33" t="str">
        <f t="shared" si="2"/>
        <v>-</v>
      </c>
      <c r="AH47" s="33">
        <f t="shared" si="2"/>
        <v>74.605562805656689</v>
      </c>
      <c r="AI47" s="33">
        <f t="shared" si="2"/>
        <v>72.16948899275134</v>
      </c>
      <c r="AJ47" s="33">
        <f t="shared" si="2"/>
        <v>80.387523088174376</v>
      </c>
      <c r="AK47" s="33">
        <f t="shared" si="2"/>
        <v>91.371941918788707</v>
      </c>
      <c r="AL47" s="33">
        <f t="shared" si="2"/>
        <v>98.408880517677161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89.009452036635423</v>
      </c>
      <c r="E48" s="33" t="str">
        <f t="shared" si="3"/>
        <v>-</v>
      </c>
      <c r="F48" s="33">
        <f t="shared" si="3"/>
        <v>107.53105334885275</v>
      </c>
      <c r="G48" s="33">
        <f t="shared" si="3"/>
        <v>103.62406113411724</v>
      </c>
      <c r="H48" s="33">
        <f t="shared" si="3"/>
        <v>104.62641547710052</v>
      </c>
      <c r="I48" s="33">
        <f t="shared" si="3"/>
        <v>85.635953475978383</v>
      </c>
      <c r="J48" s="33">
        <f t="shared" si="3"/>
        <v>153.35297465336114</v>
      </c>
      <c r="K48" s="33">
        <f t="shared" si="3"/>
        <v>96.106542622055542</v>
      </c>
      <c r="L48" s="33">
        <f t="shared" si="3"/>
        <v>174.25511456547159</v>
      </c>
      <c r="M48" s="33">
        <f t="shared" si="3"/>
        <v>112.77289838111213</v>
      </c>
      <c r="N48" s="33">
        <f t="shared" si="3"/>
        <v>95.748987854251013</v>
      </c>
      <c r="O48" s="33">
        <f t="shared" si="3"/>
        <v>110.43203543061236</v>
      </c>
      <c r="P48" s="33">
        <f t="shared" si="3"/>
        <v>67.366730993987005</v>
      </c>
      <c r="Q48" s="33">
        <f t="shared" si="3"/>
        <v>78.145419870510779</v>
      </c>
      <c r="R48" s="33">
        <f t="shared" si="3"/>
        <v>138.4326456593289</v>
      </c>
      <c r="S48" s="33">
        <f t="shared" si="3"/>
        <v>192.09584619949612</v>
      </c>
      <c r="T48" s="33">
        <f t="shared" si="3"/>
        <v>229.14401086989625</v>
      </c>
      <c r="U48" s="33">
        <f t="shared" si="3"/>
        <v>212.11741677204608</v>
      </c>
      <c r="V48" s="33">
        <f t="shared" si="3"/>
        <v>97.499995983787301</v>
      </c>
      <c r="W48" s="33">
        <f t="shared" si="3"/>
        <v>128.52979716289246</v>
      </c>
      <c r="X48" s="33">
        <f t="shared" si="3"/>
        <v>166.64928388975045</v>
      </c>
      <c r="Y48" s="33" t="str">
        <f t="shared" si="3"/>
        <v>-</v>
      </c>
      <c r="Z48" s="33">
        <f t="shared" si="3"/>
        <v>184.7809614604032</v>
      </c>
      <c r="AA48" s="33">
        <f t="shared" si="3"/>
        <v>124.827038646977</v>
      </c>
      <c r="AB48" s="33" t="str">
        <f t="shared" si="3"/>
        <v>-</v>
      </c>
      <c r="AC48" s="33">
        <f t="shared" si="3"/>
        <v>120.58641379433672</v>
      </c>
      <c r="AD48" s="33">
        <f t="shared" si="3"/>
        <v>93.866047995630353</v>
      </c>
      <c r="AE48" s="33">
        <f t="shared" si="3"/>
        <v>58.22102425876011</v>
      </c>
      <c r="AF48" s="33">
        <f t="shared" si="3"/>
        <v>87.675842322064469</v>
      </c>
      <c r="AG48" s="33" t="str">
        <f t="shared" si="3"/>
        <v>-</v>
      </c>
      <c r="AH48" s="33">
        <f t="shared" si="3"/>
        <v>115.61210065411314</v>
      </c>
      <c r="AI48" s="33">
        <f t="shared" si="3"/>
        <v>103.51220641228723</v>
      </c>
      <c r="AJ48" s="33">
        <f t="shared" si="3"/>
        <v>83.66066707186485</v>
      </c>
      <c r="AK48" s="33">
        <f t="shared" si="3"/>
        <v>157.48185502712982</v>
      </c>
      <c r="AL48" s="33">
        <f t="shared" si="3"/>
        <v>122.37755331019895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E8E5-66A2-413B-BC87-0EA74B383131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665.84800000000018</v>
      </c>
      <c r="E8" s="72">
        <f>IF(ISERR(SUMPRODUCT(D10:D67,E10:E67)/D8),"-",SUMPRODUCT(D10:D67,E10:E67)/D8)</f>
        <v>2704.9430861097417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156.40700000000001</v>
      </c>
      <c r="I8" s="72">
        <f t="shared" ref="I8:AN8" si="3">IF(ISERR(SUMPRODUCT(H10:H67,I10:I67)/H8),"-",SUMPRODUCT(H10:H67,I10:I67)/H8)</f>
        <v>2602.0203123901101</v>
      </c>
      <c r="J8" s="72">
        <f t="shared" ref="J8:AO8" si="4">IF(SUM(J10:J67)&lt;0.001,"-",SUM(J10:J67))</f>
        <v>967.8309999999999</v>
      </c>
      <c r="K8" s="72">
        <f t="shared" ref="K8:AP8" si="5">IF(ISERR(SUMPRODUCT(J10:J67,K10:K67)/J8),"-",SUMPRODUCT(J10:J67,K10:K67)/J8)</f>
        <v>551.0000723266769</v>
      </c>
      <c r="L8" s="72">
        <f t="shared" ref="L8:AQ8" si="6">IF(SUM(L10:L67)&lt;0.001,"-",SUM(L10:L67))</f>
        <v>50.02</v>
      </c>
      <c r="M8" s="72">
        <f t="shared" ref="M8:AR8" si="7">IF(ISERR(SUMPRODUCT(L10:L67,M10:M67)/L8),"-",SUMPRODUCT(L10:L67,M10:M67)/L8)</f>
        <v>485.9990203918432</v>
      </c>
      <c r="N8" s="72">
        <f t="shared" ref="N8:AS8" si="8">IF(SUM(N10:N67)&lt;0.001,"-",SUM(N10:N67))</f>
        <v>96.318000000000012</v>
      </c>
      <c r="O8" s="72">
        <f t="shared" ref="O8:AT8" si="9">IF(ISERR(SUMPRODUCT(N10:N67,O10:O67)/N8),"-",SUMPRODUCT(N10:N67,O10:O67)/N8)</f>
        <v>1748.0994621981354</v>
      </c>
      <c r="P8" s="72">
        <f t="shared" ref="P8:AU8" si="10">IF(SUM(P10:P67)&lt;0.001,"-",SUM(P10:P67))</f>
        <v>1298.4950000000001</v>
      </c>
      <c r="Q8" s="72">
        <f t="shared" ref="Q8:AV8" si="11">IF(ISERR(SUMPRODUCT(P10:P67,Q10:Q67)/P8),"-",SUMPRODUCT(P10:P67,Q10:Q67)/P8)</f>
        <v>1513.9686152045251</v>
      </c>
      <c r="R8" s="72">
        <f t="shared" ref="R8:AW8" si="12">IF(SUM(R10:R67)&lt;0.001,"-",SUM(R10:R67))</f>
        <v>375.53800000000001</v>
      </c>
      <c r="S8" s="72">
        <f t="shared" ref="S8:AX8" si="13">IF(ISERR(SUMPRODUCT(R10:R67,S10:S67)/R8),"-",SUMPRODUCT(R10:R67,S10:S67)/R8)</f>
        <v>1270.7628548908499</v>
      </c>
      <c r="T8" s="72">
        <f t="shared" ref="T8:AY8" si="14">IF(SUM(T10:T67)&lt;0.001,"-",SUM(T10:T67))</f>
        <v>642.74600000000009</v>
      </c>
      <c r="U8" s="72">
        <f t="shared" ref="U8:AZ8" si="15">IF(ISERR(SUMPRODUCT(T10:T67,U10:U67)/T8),"-",SUMPRODUCT(T10:T67,U10:U67)/T8)</f>
        <v>960.78536622553827</v>
      </c>
      <c r="V8" s="72">
        <f t="shared" ref="V8:BA8" si="16">IF(SUM(V10:V67)&lt;0.001,"-",SUM(V10:V67))</f>
        <v>32.915999999999997</v>
      </c>
      <c r="W8" s="72">
        <f t="shared" ref="W8:BB8" si="17">IF(ISERR(SUMPRODUCT(V10:V67,W10:W67)/V8),"-",SUMPRODUCT(V10:V67,W10:W67)/V8)</f>
        <v>1062.1098857698385</v>
      </c>
      <c r="X8" s="72">
        <f t="shared" ref="X8:BC8" si="18">IF(SUM(X10:X67)&lt;0.001,"-",SUM(X10:X67))</f>
        <v>8</v>
      </c>
      <c r="Y8" s="72">
        <f t="shared" ref="Y8:BD8" si="19">IF(ISERR(SUMPRODUCT(X10:X67,Y10:Y67)/X8),"-",SUMPRODUCT(X10:X67,Y10:Y67)/X8)</f>
        <v>473</v>
      </c>
      <c r="Z8" s="72">
        <f t="shared" ref="Z8:BU8" si="20">IF(SUM(Z10:Z67)&lt;0.001,"-",SUM(Z10:Z67))</f>
        <v>152.15699999999998</v>
      </c>
      <c r="AA8" s="72">
        <f t="shared" ref="AA8:BU8" si="21">IF(ISERR(SUMPRODUCT(Z10:Z67,AA10:AA67)/Z8),"-",SUMPRODUCT(Z10:Z67,AA10:AA67)/Z8)</f>
        <v>1512.2788895680126</v>
      </c>
      <c r="AB8" s="72">
        <f t="shared" ref="AB8:BU8" si="22">IF(SUM(AB10:AB67)&lt;0.001,"-",SUM(AB10:AB67))</f>
        <v>57.351999999999997</v>
      </c>
      <c r="AC8" s="72">
        <f t="shared" ref="AC8:BU8" si="23">IF(ISERR(SUMPRODUCT(AB10:AB67,AC10:AC67)/AB8),"-",SUMPRODUCT(AB10:AB67,AC10:AC67)/AB8)</f>
        <v>563.99902357372025</v>
      </c>
      <c r="AD8" s="72">
        <f t="shared" ref="AD8:BU8" si="24">IF(SUM(AD10:AD67)&lt;0.001,"-",SUM(AD10:AD67))</f>
        <v>2846.2179999999998</v>
      </c>
      <c r="AE8" s="72">
        <f t="shared" ref="AE8:BU8" si="25">IF(ISERR(SUMPRODUCT(AD10:AD67,AE10:AE67)/AD8),"-",SUMPRODUCT(AD10:AD67,AE10:AE67)/AD8)</f>
        <v>524.28136811726995</v>
      </c>
      <c r="AF8" s="72">
        <f t="shared" ref="AF8:BU8" si="26">IF(SUM(AF10:AF67)&lt;0.001,"-",SUM(AF10:AF67))</f>
        <v>9772.6409999999996</v>
      </c>
      <c r="AG8" s="72">
        <f t="shared" ref="AG8:BU8" si="27">IF(ISERR(SUMPRODUCT(AF10:AF67,AG10:AG67)/AF8),"-",SUMPRODUCT(AF10:AF67,AG10:AG67)/AF8)</f>
        <v>374.22634290976208</v>
      </c>
      <c r="AH8" s="72">
        <f t="shared" ref="AH8:BU8" si="28">IF(SUM(AH10:AH67)&lt;0.001,"-",SUM(AH10:AH67))</f>
        <v>20714.801999999996</v>
      </c>
      <c r="AI8" s="72">
        <f t="shared" ref="AI8:BU8" si="29">IF(ISERR(SUMPRODUCT(AH10:AH67,AI10:AI67)/AH8),"-",SUMPRODUCT(AH10:AH67,AI10:AI67)/AH8)</f>
        <v>103.39870581432544</v>
      </c>
      <c r="AJ8" s="72">
        <f t="shared" ref="AJ8:BU8" si="30">IF(SUM(AJ10:AJ67)&lt;0.001,"-",SUM(AJ10:AJ67))</f>
        <v>2452.7679999999996</v>
      </c>
      <c r="AK8" s="72">
        <f t="shared" ref="AK8:BU8" si="31">IF(ISERR(SUMPRODUCT(AJ10:AJ67,AK10:AK67)/AJ8),"-",SUMPRODUCT(AJ10:AJ67,AK10:AK67)/AJ8)</f>
        <v>146.11748563255881</v>
      </c>
      <c r="AL8" s="72">
        <f t="shared" ref="AL8:BU8" si="32">IF(SUM(AL10:AL67)&lt;0.001,"-",SUM(AL10:AL67))</f>
        <v>1006.42</v>
      </c>
      <c r="AM8" s="72">
        <f t="shared" ref="AM8:BU8" si="33">IF(ISERR(SUMPRODUCT(AL10:AL67,AM10:AM67)/AL8),"-",SUMPRODUCT(AL10:AL67,AM10:AM67)/AL8)</f>
        <v>122.39453409113491</v>
      </c>
      <c r="AN8" s="72">
        <f t="shared" ref="AN8:BU8" si="34">IF(SUM(AN10:AN67)&lt;0.001,"-",SUM(AN10:AN67))</f>
        <v>6894.3659999999991</v>
      </c>
      <c r="AO8" s="72">
        <f t="shared" ref="AO8:BU8" si="35">IF(ISERR(SUMPRODUCT(AN10:AN67,AO10:AO67)/AN8),"-",SUMPRODUCT(AN10:AN67,AO10:AO67)/AN8)</f>
        <v>272.89965516771235</v>
      </c>
      <c r="AP8" s="72">
        <f t="shared" ref="AP8:BU8" si="36">IF(SUM(AP10:AP67)&lt;0.001,"-",SUM(AP10:AP67))</f>
        <v>1237.7790000000002</v>
      </c>
      <c r="AQ8" s="72">
        <f t="shared" ref="AQ8:BU8" si="37">IF(ISERR(SUMPRODUCT(AP10:AP67,AQ10:AQ67)/AP8),"-",SUMPRODUCT(AP10:AP67,AQ10:AQ67)/AP8)</f>
        <v>140.22695812418854</v>
      </c>
      <c r="AR8" s="72">
        <f t="shared" ref="AR8:BU8" si="38">IF(SUM(AR10:AR67)&lt;0.001,"-",SUM(AR10:AR67))</f>
        <v>12776.432999999999</v>
      </c>
      <c r="AS8" s="72">
        <f t="shared" ref="AS8:BU8" si="39">IF(ISERR(SUMPRODUCT(AR10:AR67,AS10:AS67)/AR8),"-",SUMPRODUCT(AR10:AR67,AS10:AS67)/AR8)</f>
        <v>181.54843851957739</v>
      </c>
      <c r="AT8" s="72" t="str">
        <f t="shared" ref="AT8:BU8" si="40">IF(SUM(AT10:AT67)&lt;0.001,"-",SUM(AT10:AT67))</f>
        <v>-</v>
      </c>
      <c r="AU8" s="72" t="str">
        <f t="shared" ref="AU8:BU8" si="41">IF(ISERR(SUMPRODUCT(AT10:AT67,AU10:AU67)/AT8),"-",SUMPRODUCT(AT10:AT67,AU10:AU67)/AT8)</f>
        <v>-</v>
      </c>
      <c r="AV8" s="72">
        <f t="shared" ref="AV8:BU8" si="42">IF(SUM(AV10:AV67)&lt;0.001,"-",SUM(AV10:AV67))</f>
        <v>3322.4169999999999</v>
      </c>
      <c r="AW8" s="72">
        <f t="shared" ref="AW8:BU8" si="43">IF(ISERR(SUMPRODUCT(AV10:AV67,AW10:AW67)/AV8),"-",SUMPRODUCT(AV10:AV67,AW10:AW67)/AV8)</f>
        <v>392.04284531411918</v>
      </c>
      <c r="AX8" s="72">
        <f t="shared" ref="AX8:BU8" si="44">IF(SUM(AX10:AX67)&lt;0.001,"-",SUM(AX10:AX67))</f>
        <v>5653.8360000000002</v>
      </c>
      <c r="AY8" s="72">
        <f t="shared" ref="AY8:BU8" si="45">IF(ISERR(SUMPRODUCT(AX10:AX67,AY10:AY67)/AX8),"-",SUMPRODUCT(AX10:AX67,AY10:AY67)/AX8)</f>
        <v>75.803377388378436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628.76700000000005</v>
      </c>
      <c r="BC8" s="72">
        <f t="shared" ref="BC8:BU8" si="49">IF(ISERR(SUMPRODUCT(BB10:BB67,BC10:BC67)/BB8),"-",SUMPRODUCT(BB10:BB67,BC10:BC67)/BB8)</f>
        <v>248.17185857400278</v>
      </c>
      <c r="BD8" s="72">
        <f t="shared" ref="BD8:BU8" si="50">IF(SUM(BD10:BD67)&lt;0.001,"-",SUM(BD10:BD67))</f>
        <v>46.826000000000001</v>
      </c>
      <c r="BE8" s="72">
        <f t="shared" ref="BE8:BU8" si="51">IF(ISERR(SUMPRODUCT(BD10:BD67,BE10:BE67)/BD8),"-",SUMPRODUCT(BD10:BD67,BE10:BE67)/BD8)</f>
        <v>749.00087558194173</v>
      </c>
      <c r="BF8" s="72">
        <f t="shared" ref="BF8:BU8" si="52">IF(SUM(BF10:BF67)&lt;0.001,"-",SUM(BF10:BF67))</f>
        <v>8.7999999999999995E-2</v>
      </c>
      <c r="BG8" s="72">
        <f t="shared" ref="BG8:BU8" si="53">IF(ISERR(SUMPRODUCT(BF10:BF67,BG10:BG67)/BF8),"-",SUMPRODUCT(BF10:BF67,BG10:BG67)/BF8)</f>
        <v>1080</v>
      </c>
      <c r="BH8" s="72">
        <f t="shared" ref="BH8:BU8" si="54">IF(SUM(BH10:BH67)&lt;0.001,"-",SUM(BH10:BH67))</f>
        <v>0.62</v>
      </c>
      <c r="BI8" s="72">
        <f t="shared" ref="BI8:BU8" si="55">IF(ISERR(SUMPRODUCT(BH10:BH67,BI10:BI67)/BH8),"-",SUMPRODUCT(BH10:BH67,BI10:BI67)/BH8)</f>
        <v>472.20000000000005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4553.5269999999991</v>
      </c>
      <c r="BM8" s="72">
        <f t="shared" ref="BM8:BU8" si="59">IF(ISERR(SUMPRODUCT(BL10:BL67,BM10:BM67)/BL8),"-",SUMPRODUCT(BL10:BL67,BM10:BM67)/BL8)</f>
        <v>406.35255550258086</v>
      </c>
      <c r="BN8" s="72">
        <f t="shared" ref="BN8:BU8" si="60">IF(SUM(BN10:BN67)&lt;0.001,"-",SUM(BN10:BN67))</f>
        <v>1843.3989999999999</v>
      </c>
      <c r="BO8" s="72">
        <f t="shared" ref="BO8:BU8" si="61">IF(ISERR(SUMPRODUCT(BN10:BN67,BO10:BO67)/BN8),"-",SUMPRODUCT(BN10:BN67,BO10:BO67)/BN8)</f>
        <v>203.61882045070004</v>
      </c>
      <c r="BP8" s="72">
        <f t="shared" ref="BP8:BU8" si="62">IF(SUM(BP10:BP67)&lt;0.001,"-",SUM(BP10:BP67))</f>
        <v>377.77199999999993</v>
      </c>
      <c r="BQ8" s="72">
        <f t="shared" ref="BQ8:BU8" si="63">IF(ISERR(SUMPRODUCT(BP10:BP67,BQ10:BQ67)/BP8),"-",SUMPRODUCT(BP10:BP67,BQ10:BQ67)/BP8)</f>
        <v>663.43883082917739</v>
      </c>
      <c r="BR8" s="72">
        <f t="shared" ref="BR8:BU8" si="64">IF(SUM(BR10:BR67)&lt;0.001,"-",SUM(BR10:BR67))</f>
        <v>5.6559999999999997</v>
      </c>
      <c r="BS8" s="72">
        <f t="shared" ref="BS8:BU8" si="65">IF(ISERR(SUMPRODUCT(BR10:BR67,BS10:BS67)/BR8),"-",SUMPRODUCT(BR10:BR67,BS10:BS67)/BR8)</f>
        <v>1640.1854667609618</v>
      </c>
      <c r="BT8" s="72">
        <f t="shared" ref="BT8:BU8" si="66">IF(SUM(BT10:BT67)&lt;0.001,"-",SUM(BT10:BT67))</f>
        <v>187.90700000000001</v>
      </c>
      <c r="BU8" s="72">
        <f t="shared" ref="BU8" si="67">IF(ISERR(SUMPRODUCT(BT10:BT67,BU10:BU67)/BT8),"-",SUMPRODUCT(BT10:BT67,BU10:BU67)/BT8)</f>
        <v>947.21901259665708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430.19299999999998</v>
      </c>
      <c r="AW10" s="77">
        <v>351.79489438461343</v>
      </c>
      <c r="AX10" s="76">
        <v>460.05099999999999</v>
      </c>
      <c r="AY10" s="77">
        <v>61.159795327039831</v>
      </c>
      <c r="AZ10" s="76">
        <v>0</v>
      </c>
      <c r="BA10" s="77">
        <v>0</v>
      </c>
      <c r="BB10" s="76">
        <v>150.72300000000001</v>
      </c>
      <c r="BC10" s="77">
        <v>363.27231411264376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7.4169999999999998</v>
      </c>
      <c r="BO10" s="77">
        <v>180.36537683699609</v>
      </c>
      <c r="BP10" s="76">
        <v>0</v>
      </c>
      <c r="BQ10" s="77">
        <v>0</v>
      </c>
      <c r="BR10" s="76">
        <v>0</v>
      </c>
      <c r="BS10" s="77">
        <v>0</v>
      </c>
      <c r="BT10" s="76">
        <v>6.9130000000000003</v>
      </c>
      <c r="BU10" s="77">
        <v>932.9900188051497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449.06099999999998</v>
      </c>
      <c r="AW11" s="77">
        <v>358.73795542253725</v>
      </c>
      <c r="AX11" s="76">
        <v>1030.8800000000001</v>
      </c>
      <c r="AY11" s="77">
        <v>69.305659242588845</v>
      </c>
      <c r="AZ11" s="76">
        <v>0</v>
      </c>
      <c r="BA11" s="77">
        <v>0</v>
      </c>
      <c r="BB11" s="76">
        <v>0.93600000000000005</v>
      </c>
      <c r="BC11" s="77">
        <v>295.66132478632477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147.29499999999999</v>
      </c>
      <c r="BO11" s="77">
        <v>164.65391221697953</v>
      </c>
      <c r="BP11" s="76">
        <v>0</v>
      </c>
      <c r="BQ11" s="77">
        <v>0</v>
      </c>
      <c r="BR11" s="76">
        <v>3.9089999999999998</v>
      </c>
      <c r="BS11" s="77">
        <v>1451.8531593757996</v>
      </c>
      <c r="BT11" s="76">
        <v>4.12</v>
      </c>
      <c r="BU11" s="77">
        <v>919.88737864077666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487.33100000000002</v>
      </c>
      <c r="AW12" s="77">
        <v>360.96182676661243</v>
      </c>
      <c r="AX12" s="76">
        <v>1545.6980000000001</v>
      </c>
      <c r="AY12" s="77">
        <v>76.329115389940341</v>
      </c>
      <c r="AZ12" s="76">
        <v>0</v>
      </c>
      <c r="BA12" s="77">
        <v>0</v>
      </c>
      <c r="BB12" s="76">
        <v>14.307</v>
      </c>
      <c r="BC12" s="77">
        <v>302.01726427622839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</v>
      </c>
      <c r="BM12" s="77">
        <v>0</v>
      </c>
      <c r="BN12" s="76">
        <v>67.41</v>
      </c>
      <c r="BO12" s="77">
        <v>240.79221183800621</v>
      </c>
      <c r="BP12" s="76">
        <v>0</v>
      </c>
      <c r="BQ12" s="77">
        <v>0</v>
      </c>
      <c r="BR12" s="76">
        <v>0</v>
      </c>
      <c r="BS12" s="77">
        <v>0</v>
      </c>
      <c r="BT12" s="76">
        <v>30.715</v>
      </c>
      <c r="BU12" s="77">
        <v>1254.6481523685495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1146.1890000000001</v>
      </c>
      <c r="AW13" s="77">
        <v>407.8592055934929</v>
      </c>
      <c r="AX13" s="76">
        <v>178.357</v>
      </c>
      <c r="AY13" s="77">
        <v>169.47320822844071</v>
      </c>
      <c r="AZ13" s="76">
        <v>0</v>
      </c>
      <c r="BA13" s="77">
        <v>0</v>
      </c>
      <c r="BB13" s="76">
        <v>11.355</v>
      </c>
      <c r="BC13" s="77">
        <v>598.06340819022455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88.236000000000004</v>
      </c>
      <c r="BO13" s="77">
        <v>188.93407452740377</v>
      </c>
      <c r="BP13" s="76">
        <v>0</v>
      </c>
      <c r="BQ13" s="77">
        <v>0</v>
      </c>
      <c r="BR13" s="76">
        <v>0</v>
      </c>
      <c r="BS13" s="77">
        <v>0</v>
      </c>
      <c r="BT13" s="76">
        <v>4.1449999999999996</v>
      </c>
      <c r="BU13" s="77">
        <v>697.94065138721351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138.20699999999999</v>
      </c>
      <c r="AW14" s="77">
        <v>381.50852706447574</v>
      </c>
      <c r="AX14" s="76">
        <v>6.0830000000000002</v>
      </c>
      <c r="AY14" s="77">
        <v>100.80996218970903</v>
      </c>
      <c r="AZ14" s="76">
        <v>0</v>
      </c>
      <c r="BA14" s="77">
        <v>0</v>
      </c>
      <c r="BB14" s="76">
        <v>0.27700000000000002</v>
      </c>
      <c r="BC14" s="77">
        <v>247.62815884476532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493.60599999999999</v>
      </c>
      <c r="BO14" s="77">
        <v>164.21883648091799</v>
      </c>
      <c r="BP14" s="76">
        <v>0</v>
      </c>
      <c r="BQ14" s="77">
        <v>0</v>
      </c>
      <c r="BR14" s="76">
        <v>0</v>
      </c>
      <c r="BS14" s="77">
        <v>0</v>
      </c>
      <c r="BT14" s="76">
        <v>19.809999999999999</v>
      </c>
      <c r="BU14" s="77">
        <v>1003.1644119131751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45.149000000000001</v>
      </c>
      <c r="AW16" s="77">
        <v>421.41788300959047</v>
      </c>
      <c r="AX16" s="76">
        <v>1.581</v>
      </c>
      <c r="AY16" s="77">
        <v>83.488931056293495</v>
      </c>
      <c r="AZ16" s="76">
        <v>0</v>
      </c>
      <c r="BA16" s="77">
        <v>0</v>
      </c>
      <c r="BB16" s="76">
        <v>1E-3</v>
      </c>
      <c r="BC16" s="77">
        <v>546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217.602</v>
      </c>
      <c r="BO16" s="77">
        <v>154.13113850056524</v>
      </c>
      <c r="BP16" s="76">
        <v>0</v>
      </c>
      <c r="BQ16" s="77">
        <v>0</v>
      </c>
      <c r="BR16" s="76">
        <v>0</v>
      </c>
      <c r="BS16" s="77">
        <v>0</v>
      </c>
      <c r="BT16" s="76">
        <v>0.64500000000000002</v>
      </c>
      <c r="BU16" s="77">
        <v>945.14418604651155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421.72300000000001</v>
      </c>
      <c r="AW17" s="77">
        <v>442.03190482852489</v>
      </c>
      <c r="AX17" s="76">
        <v>281.935</v>
      </c>
      <c r="AY17" s="77">
        <v>78.291705534963739</v>
      </c>
      <c r="AZ17" s="76">
        <v>0</v>
      </c>
      <c r="BA17" s="77">
        <v>0</v>
      </c>
      <c r="BB17" s="76">
        <v>1.5029999999999999</v>
      </c>
      <c r="BC17" s="77">
        <v>140.52827677977379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43.764000000000003</v>
      </c>
      <c r="BO17" s="77">
        <v>176.15055753587421</v>
      </c>
      <c r="BP17" s="76">
        <v>0</v>
      </c>
      <c r="BQ17" s="77">
        <v>0</v>
      </c>
      <c r="BR17" s="76">
        <v>0</v>
      </c>
      <c r="BS17" s="77">
        <v>0</v>
      </c>
      <c r="BT17" s="76">
        <v>6.5579999999999998</v>
      </c>
      <c r="BU17" s="77">
        <v>932.91094845989642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106.995</v>
      </c>
      <c r="AW19" s="77">
        <v>335.82806673209029</v>
      </c>
      <c r="AX19" s="76">
        <v>1515.86</v>
      </c>
      <c r="AY19" s="77">
        <v>71.220309263388444</v>
      </c>
      <c r="AZ19" s="76">
        <v>0</v>
      </c>
      <c r="BA19" s="77">
        <v>0</v>
      </c>
      <c r="BB19" s="76">
        <v>449.23200000000003</v>
      </c>
      <c r="BC19" s="77">
        <v>199.03136018805426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265.226</v>
      </c>
      <c r="BO19" s="77">
        <v>157.19473958058413</v>
      </c>
      <c r="BP19" s="76">
        <v>0</v>
      </c>
      <c r="BQ19" s="77">
        <v>0</v>
      </c>
      <c r="BR19" s="76">
        <v>0</v>
      </c>
      <c r="BS19" s="77">
        <v>0</v>
      </c>
      <c r="BT19" s="76">
        <v>12.366</v>
      </c>
      <c r="BU19" s="77">
        <v>797.0405143134401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0</v>
      </c>
      <c r="AI20" s="77">
        <v>0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17</v>
      </c>
      <c r="AS20" s="77">
        <v>182.64705882352942</v>
      </c>
      <c r="AT20" s="76">
        <v>0</v>
      </c>
      <c r="AU20" s="77">
        <v>0</v>
      </c>
      <c r="AV20" s="76">
        <v>32</v>
      </c>
      <c r="AW20" s="77">
        <v>511.6875</v>
      </c>
      <c r="AX20" s="76">
        <v>301</v>
      </c>
      <c r="AY20" s="77">
        <v>73.641196013289033</v>
      </c>
      <c r="AZ20" s="76">
        <v>0</v>
      </c>
      <c r="BA20" s="77">
        <v>0</v>
      </c>
      <c r="BB20" s="76">
        <v>0</v>
      </c>
      <c r="BC20" s="77">
        <v>0</v>
      </c>
      <c r="BD20" s="76">
        <v>0</v>
      </c>
      <c r="BE20" s="77">
        <v>0</v>
      </c>
      <c r="BF20" s="76">
        <v>0</v>
      </c>
      <c r="BG20" s="77">
        <v>0</v>
      </c>
      <c r="BH20" s="76">
        <v>0</v>
      </c>
      <c r="BI20" s="77">
        <v>0</v>
      </c>
      <c r="BJ20" s="76">
        <v>0</v>
      </c>
      <c r="BK20" s="77">
        <v>0</v>
      </c>
      <c r="BL20" s="76">
        <v>0</v>
      </c>
      <c r="BM20" s="77">
        <v>0</v>
      </c>
      <c r="BN20" s="76">
        <v>47</v>
      </c>
      <c r="BO20" s="77">
        <v>329.80851063829783</v>
      </c>
      <c r="BP20" s="76">
        <v>0</v>
      </c>
      <c r="BQ20" s="77">
        <v>0</v>
      </c>
      <c r="BR20" s="76">
        <v>0</v>
      </c>
      <c r="BS20" s="77">
        <v>0</v>
      </c>
      <c r="BT20" s="76">
        <v>4</v>
      </c>
      <c r="BU20" s="77">
        <v>975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3.3809999999999998</v>
      </c>
      <c r="E22" s="77">
        <v>1160.5723158828748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0</v>
      </c>
      <c r="AI22" s="77">
        <v>0</v>
      </c>
      <c r="AJ22" s="76">
        <v>1E-3</v>
      </c>
      <c r="AK22" s="77">
        <v>648</v>
      </c>
      <c r="AL22" s="76">
        <v>0</v>
      </c>
      <c r="AM22" s="77">
        <v>0</v>
      </c>
      <c r="AN22" s="76">
        <v>0</v>
      </c>
      <c r="AO22" s="77">
        <v>0</v>
      </c>
      <c r="AP22" s="76">
        <v>0</v>
      </c>
      <c r="AQ22" s="77">
        <v>0</v>
      </c>
      <c r="AR22" s="76">
        <v>0.86399999999999999</v>
      </c>
      <c r="AS22" s="77">
        <v>44.581018518518519</v>
      </c>
      <c r="AT22" s="76">
        <v>0</v>
      </c>
      <c r="AU22" s="77">
        <v>0</v>
      </c>
      <c r="AV22" s="76">
        <v>26.635000000000002</v>
      </c>
      <c r="AW22" s="77">
        <v>674.52141918528253</v>
      </c>
      <c r="AX22" s="76">
        <v>310.36599999999999</v>
      </c>
      <c r="AY22" s="77">
        <v>82.885035732006727</v>
      </c>
      <c r="AZ22" s="76">
        <v>0</v>
      </c>
      <c r="BA22" s="77">
        <v>0</v>
      </c>
      <c r="BB22" s="76">
        <v>6.8000000000000005E-2</v>
      </c>
      <c r="BC22" s="77">
        <v>604.25</v>
      </c>
      <c r="BD22" s="76">
        <v>0</v>
      </c>
      <c r="BE22" s="77">
        <v>0</v>
      </c>
      <c r="BF22" s="76">
        <v>0</v>
      </c>
      <c r="BG22" s="77">
        <v>0</v>
      </c>
      <c r="BH22" s="76">
        <v>0.62</v>
      </c>
      <c r="BI22" s="77">
        <v>472.2</v>
      </c>
      <c r="BJ22" s="76">
        <v>0</v>
      </c>
      <c r="BK22" s="77">
        <v>0</v>
      </c>
      <c r="BL22" s="76">
        <v>0</v>
      </c>
      <c r="BM22" s="77">
        <v>0</v>
      </c>
      <c r="BN22" s="76">
        <v>59.997</v>
      </c>
      <c r="BO22" s="77">
        <v>218.60514692401287</v>
      </c>
      <c r="BP22" s="76">
        <v>0</v>
      </c>
      <c r="BQ22" s="77">
        <v>0</v>
      </c>
      <c r="BR22" s="76">
        <v>0</v>
      </c>
      <c r="BS22" s="77">
        <v>0</v>
      </c>
      <c r="BT22" s="76">
        <v>17.544</v>
      </c>
      <c r="BU22" s="77">
        <v>634.72936616507059</v>
      </c>
    </row>
    <row r="23" spans="1:73" ht="12.95" customHeight="1">
      <c r="A23" s="56"/>
      <c r="B23" s="73" t="s">
        <v>59</v>
      </c>
      <c r="C23" s="17">
        <v>13</v>
      </c>
      <c r="D23" s="76">
        <v>0</v>
      </c>
      <c r="E23" s="77">
        <v>0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3.0000000000000001E-3</v>
      </c>
      <c r="AI23" s="77">
        <v>90</v>
      </c>
      <c r="AJ23" s="76">
        <v>0</v>
      </c>
      <c r="AK23" s="77">
        <v>0</v>
      </c>
      <c r="AL23" s="76">
        <v>0</v>
      </c>
      <c r="AM23" s="77">
        <v>0</v>
      </c>
      <c r="AN23" s="76">
        <v>0</v>
      </c>
      <c r="AO23" s="77">
        <v>0</v>
      </c>
      <c r="AP23" s="76">
        <v>0</v>
      </c>
      <c r="AQ23" s="77">
        <v>0</v>
      </c>
      <c r="AR23" s="76">
        <v>0.30199999999999999</v>
      </c>
      <c r="AS23" s="77">
        <v>91.003311258278146</v>
      </c>
      <c r="AT23" s="76">
        <v>0</v>
      </c>
      <c r="AU23" s="77">
        <v>0</v>
      </c>
      <c r="AV23" s="76">
        <v>0.46</v>
      </c>
      <c r="AW23" s="77">
        <v>525.91304347826087</v>
      </c>
      <c r="AX23" s="76">
        <v>0.04</v>
      </c>
      <c r="AY23" s="77">
        <v>120.02500000000001</v>
      </c>
      <c r="AZ23" s="76">
        <v>0</v>
      </c>
      <c r="BA23" s="77">
        <v>0</v>
      </c>
      <c r="BB23" s="76">
        <v>0</v>
      </c>
      <c r="BC23" s="77">
        <v>0</v>
      </c>
      <c r="BD23" s="76">
        <v>0</v>
      </c>
      <c r="BE23" s="77">
        <v>0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0</v>
      </c>
      <c r="BM23" s="77">
        <v>0</v>
      </c>
      <c r="BN23" s="76">
        <v>0.75600000000000001</v>
      </c>
      <c r="BO23" s="77">
        <v>340.22089947089944</v>
      </c>
      <c r="BP23" s="76">
        <v>5.0000000000000001E-3</v>
      </c>
      <c r="BQ23" s="77">
        <v>1620</v>
      </c>
      <c r="BR23" s="76">
        <v>0</v>
      </c>
      <c r="BS23" s="77">
        <v>0</v>
      </c>
      <c r="BT23" s="76">
        <v>4.18</v>
      </c>
      <c r="BU23" s="77">
        <v>883.85143540669856</v>
      </c>
    </row>
    <row r="24" spans="1:73" ht="12.95" customHeight="1">
      <c r="A24" s="56"/>
      <c r="B24" s="73" t="s">
        <v>60</v>
      </c>
      <c r="C24" s="17">
        <v>14</v>
      </c>
      <c r="D24" s="76">
        <v>7.9660000000000002</v>
      </c>
      <c r="E24" s="77">
        <v>1855.8410745669096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0</v>
      </c>
      <c r="AI24" s="77">
        <v>0</v>
      </c>
      <c r="AJ24" s="76">
        <v>0</v>
      </c>
      <c r="AK24" s="77">
        <v>0</v>
      </c>
      <c r="AL24" s="76">
        <v>0</v>
      </c>
      <c r="AM24" s="77">
        <v>0</v>
      </c>
      <c r="AN24" s="76">
        <v>0</v>
      </c>
      <c r="AO24" s="77">
        <v>0</v>
      </c>
      <c r="AP24" s="76">
        <v>0</v>
      </c>
      <c r="AQ24" s="77">
        <v>0</v>
      </c>
      <c r="AR24" s="76">
        <v>2.0870000000000002</v>
      </c>
      <c r="AS24" s="77">
        <v>115.19262098706277</v>
      </c>
      <c r="AT24" s="76">
        <v>0</v>
      </c>
      <c r="AU24" s="77">
        <v>0</v>
      </c>
      <c r="AV24" s="76">
        <v>4.4660000000000002</v>
      </c>
      <c r="AW24" s="77">
        <v>360.32982534706673</v>
      </c>
      <c r="AX24" s="76">
        <v>9.8000000000000004E-2</v>
      </c>
      <c r="AY24" s="77">
        <v>150.15306122448982</v>
      </c>
      <c r="AZ24" s="76">
        <v>0</v>
      </c>
      <c r="BA24" s="77">
        <v>0</v>
      </c>
      <c r="BB24" s="76">
        <v>1.0999999999999999E-2</v>
      </c>
      <c r="BC24" s="77">
        <v>1281.5454545454547</v>
      </c>
      <c r="BD24" s="76">
        <v>5.0000000000000001E-3</v>
      </c>
      <c r="BE24" s="77">
        <v>918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0.183</v>
      </c>
      <c r="BM24" s="77">
        <v>537.91256830601094</v>
      </c>
      <c r="BN24" s="76">
        <v>2.9710000000000001</v>
      </c>
      <c r="BO24" s="77">
        <v>635.57017839111415</v>
      </c>
      <c r="BP24" s="76">
        <v>0.02</v>
      </c>
      <c r="BQ24" s="77">
        <v>987.2</v>
      </c>
      <c r="BR24" s="76">
        <v>0</v>
      </c>
      <c r="BS24" s="77">
        <v>0</v>
      </c>
      <c r="BT24" s="76">
        <v>1.627</v>
      </c>
      <c r="BU24" s="77">
        <v>1113.9508297480024</v>
      </c>
    </row>
    <row r="25" spans="1:73" ht="12.95" customHeight="1">
      <c r="A25" s="56"/>
      <c r="B25" s="73" t="s">
        <v>61</v>
      </c>
      <c r="C25" s="17">
        <v>15</v>
      </c>
      <c r="D25" s="76">
        <v>20.966000000000001</v>
      </c>
      <c r="E25" s="77">
        <v>2487.5496995134981</v>
      </c>
      <c r="F25" s="76">
        <v>0</v>
      </c>
      <c r="G25" s="77">
        <v>0</v>
      </c>
      <c r="H25" s="76">
        <v>0</v>
      </c>
      <c r="I25" s="77">
        <v>0</v>
      </c>
      <c r="J25" s="76">
        <v>2.839</v>
      </c>
      <c r="K25" s="77">
        <v>164.10038746037338</v>
      </c>
      <c r="L25" s="76">
        <v>0</v>
      </c>
      <c r="M25" s="77">
        <v>0</v>
      </c>
      <c r="N25" s="76">
        <v>3.3159999999999998</v>
      </c>
      <c r="O25" s="77">
        <v>1141.0515681544027</v>
      </c>
      <c r="P25" s="76">
        <v>0</v>
      </c>
      <c r="Q25" s="77">
        <v>0</v>
      </c>
      <c r="R25" s="76">
        <v>2.5209999999999999</v>
      </c>
      <c r="S25" s="77">
        <v>551.96390321301078</v>
      </c>
      <c r="T25" s="76">
        <v>0</v>
      </c>
      <c r="U25" s="77">
        <v>0</v>
      </c>
      <c r="V25" s="76">
        <v>1.4870000000000001</v>
      </c>
      <c r="W25" s="77">
        <v>951.08406186953607</v>
      </c>
      <c r="X25" s="76">
        <v>0</v>
      </c>
      <c r="Y25" s="77">
        <v>0</v>
      </c>
      <c r="Z25" s="76">
        <v>103.188</v>
      </c>
      <c r="AA25" s="77">
        <v>1568.6815327363647</v>
      </c>
      <c r="AB25" s="76">
        <v>0</v>
      </c>
      <c r="AC25" s="77">
        <v>0</v>
      </c>
      <c r="AD25" s="76">
        <v>0</v>
      </c>
      <c r="AE25" s="77">
        <v>0</v>
      </c>
      <c r="AF25" s="76">
        <v>0</v>
      </c>
      <c r="AG25" s="77">
        <v>0</v>
      </c>
      <c r="AH25" s="76">
        <v>8.6989999999999998</v>
      </c>
      <c r="AI25" s="77">
        <v>70.841705943211863</v>
      </c>
      <c r="AJ25" s="76">
        <v>0</v>
      </c>
      <c r="AK25" s="77">
        <v>0</v>
      </c>
      <c r="AL25" s="76">
        <v>0</v>
      </c>
      <c r="AM25" s="77">
        <v>0</v>
      </c>
      <c r="AN25" s="76">
        <v>0</v>
      </c>
      <c r="AO25" s="77">
        <v>0</v>
      </c>
      <c r="AP25" s="76">
        <v>0</v>
      </c>
      <c r="AQ25" s="77">
        <v>0</v>
      </c>
      <c r="AR25" s="76">
        <v>15.798</v>
      </c>
      <c r="AS25" s="77">
        <v>66.074566400810227</v>
      </c>
      <c r="AT25" s="76">
        <v>0</v>
      </c>
      <c r="AU25" s="77">
        <v>0</v>
      </c>
      <c r="AV25" s="76">
        <v>0.89700000000000002</v>
      </c>
      <c r="AW25" s="77">
        <v>260.37346711259755</v>
      </c>
      <c r="AX25" s="76">
        <v>1E-3</v>
      </c>
      <c r="AY25" s="77">
        <v>540</v>
      </c>
      <c r="AZ25" s="76">
        <v>0</v>
      </c>
      <c r="BA25" s="77">
        <v>0</v>
      </c>
      <c r="BB25" s="76">
        <v>3.0000000000000001E-3</v>
      </c>
      <c r="BC25" s="77">
        <v>1966.3333333333333</v>
      </c>
      <c r="BD25" s="76">
        <v>6.0000000000000001E-3</v>
      </c>
      <c r="BE25" s="77">
        <v>1227.6666666666667</v>
      </c>
      <c r="BF25" s="76">
        <v>8.7999999999999995E-2</v>
      </c>
      <c r="BG25" s="77">
        <v>1080</v>
      </c>
      <c r="BH25" s="76">
        <v>0</v>
      </c>
      <c r="BI25" s="77">
        <v>0</v>
      </c>
      <c r="BJ25" s="76">
        <v>0</v>
      </c>
      <c r="BK25" s="77">
        <v>0</v>
      </c>
      <c r="BL25" s="76">
        <v>0.72199999999999998</v>
      </c>
      <c r="BM25" s="77">
        <v>447.27977839335176</v>
      </c>
      <c r="BN25" s="76">
        <v>2.5910000000000002</v>
      </c>
      <c r="BO25" s="77">
        <v>844.76109610189121</v>
      </c>
      <c r="BP25" s="76">
        <v>1.9750000000000001</v>
      </c>
      <c r="BQ25" s="77">
        <v>1024.7255696202531</v>
      </c>
      <c r="BR25" s="76">
        <v>0</v>
      </c>
      <c r="BS25" s="77">
        <v>0</v>
      </c>
      <c r="BT25" s="76">
        <v>2.532</v>
      </c>
      <c r="BU25" s="77">
        <v>1313.2231437598737</v>
      </c>
    </row>
    <row r="26" spans="1:73" ht="12.95" customHeight="1">
      <c r="A26" s="56"/>
      <c r="B26" s="73" t="s">
        <v>62</v>
      </c>
      <c r="C26" s="17">
        <v>16</v>
      </c>
      <c r="D26" s="76">
        <v>1.5309999999999999</v>
      </c>
      <c r="E26" s="77">
        <v>3235.2984977139122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5.194</v>
      </c>
      <c r="AI26" s="77">
        <v>123.73738929534078</v>
      </c>
      <c r="AJ26" s="76">
        <v>0</v>
      </c>
      <c r="AK26" s="77">
        <v>0</v>
      </c>
      <c r="AL26" s="76">
        <v>0</v>
      </c>
      <c r="AM26" s="77">
        <v>0</v>
      </c>
      <c r="AN26" s="76">
        <v>0</v>
      </c>
      <c r="AO26" s="77">
        <v>0</v>
      </c>
      <c r="AP26" s="76">
        <v>0</v>
      </c>
      <c r="AQ26" s="77">
        <v>0</v>
      </c>
      <c r="AR26" s="76">
        <v>2.2389999999999999</v>
      </c>
      <c r="AS26" s="77">
        <v>101.21572130415363</v>
      </c>
      <c r="AT26" s="76">
        <v>0</v>
      </c>
      <c r="AU26" s="77">
        <v>0</v>
      </c>
      <c r="AV26" s="76">
        <v>0.25900000000000001</v>
      </c>
      <c r="AW26" s="77">
        <v>271.57142857142856</v>
      </c>
      <c r="AX26" s="76">
        <v>6.9000000000000006E-2</v>
      </c>
      <c r="AY26" s="77">
        <v>245.73913043478262</v>
      </c>
      <c r="AZ26" s="76">
        <v>0</v>
      </c>
      <c r="BA26" s="77">
        <v>0</v>
      </c>
      <c r="BB26" s="76">
        <v>1E-3</v>
      </c>
      <c r="BC26" s="77">
        <v>1080</v>
      </c>
      <c r="BD26" s="76">
        <v>0.23599999999999999</v>
      </c>
      <c r="BE26" s="77">
        <v>330.30508474576271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4.2000000000000003E-2</v>
      </c>
      <c r="BM26" s="77">
        <v>336.28571428571428</v>
      </c>
      <c r="BN26" s="76">
        <v>0.57599999999999996</v>
      </c>
      <c r="BO26" s="77">
        <v>268.1875</v>
      </c>
      <c r="BP26" s="76">
        <v>8.0000000000000002E-3</v>
      </c>
      <c r="BQ26" s="77">
        <v>850</v>
      </c>
      <c r="BR26" s="76">
        <v>0</v>
      </c>
      <c r="BS26" s="77">
        <v>0</v>
      </c>
      <c r="BT26" s="76">
        <v>5.8000000000000003E-2</v>
      </c>
      <c r="BU26" s="77">
        <v>1135.4137931034484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7.28</v>
      </c>
      <c r="E28" s="77">
        <v>1975.9831043956044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198.27500000000001</v>
      </c>
      <c r="AI28" s="77">
        <v>162.72677846425418</v>
      </c>
      <c r="AJ28" s="76">
        <v>0</v>
      </c>
      <c r="AK28" s="77">
        <v>0</v>
      </c>
      <c r="AL28" s="76">
        <v>114.938</v>
      </c>
      <c r="AM28" s="77">
        <v>108.23584019210357</v>
      </c>
      <c r="AN28" s="76">
        <v>0</v>
      </c>
      <c r="AO28" s="77">
        <v>0</v>
      </c>
      <c r="AP28" s="76">
        <v>0</v>
      </c>
      <c r="AQ28" s="77">
        <v>0</v>
      </c>
      <c r="AR28" s="76">
        <v>363.57100000000003</v>
      </c>
      <c r="AS28" s="77">
        <v>207.61123411933295</v>
      </c>
      <c r="AT28" s="76">
        <v>0</v>
      </c>
      <c r="AU28" s="77">
        <v>0</v>
      </c>
      <c r="AV28" s="76">
        <v>31.305</v>
      </c>
      <c r="AW28" s="77">
        <v>501.10046318479471</v>
      </c>
      <c r="AX28" s="76">
        <v>21.78</v>
      </c>
      <c r="AY28" s="77">
        <v>95.347842056932961</v>
      </c>
      <c r="AZ28" s="76">
        <v>0</v>
      </c>
      <c r="BA28" s="77">
        <v>0</v>
      </c>
      <c r="BB28" s="76">
        <v>5.0000000000000001E-3</v>
      </c>
      <c r="BC28" s="77">
        <v>618</v>
      </c>
      <c r="BD28" s="76">
        <v>0</v>
      </c>
      <c r="BE28" s="77">
        <v>0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7.8159999999999998</v>
      </c>
      <c r="BM28" s="77">
        <v>411.2205731832139</v>
      </c>
      <c r="BN28" s="76">
        <v>360.81299999999999</v>
      </c>
      <c r="BO28" s="77">
        <v>280.52900255811181</v>
      </c>
      <c r="BP28" s="76">
        <v>2.1339999999999999</v>
      </c>
      <c r="BQ28" s="77">
        <v>709.09418931583878</v>
      </c>
      <c r="BR28" s="76">
        <v>0</v>
      </c>
      <c r="BS28" s="77">
        <v>0</v>
      </c>
      <c r="BT28" s="76">
        <v>49.424999999999997</v>
      </c>
      <c r="BU28" s="77">
        <v>583.58484572584723</v>
      </c>
    </row>
    <row r="29" spans="1:73" ht="12.95" customHeight="1">
      <c r="A29" s="56"/>
      <c r="B29" s="73" t="s">
        <v>64</v>
      </c>
      <c r="C29" s="17">
        <v>18</v>
      </c>
      <c r="D29" s="76">
        <v>382.50200000000001</v>
      </c>
      <c r="E29" s="77">
        <v>2668.5905720754399</v>
      </c>
      <c r="F29" s="76">
        <v>0</v>
      </c>
      <c r="G29" s="77">
        <v>0</v>
      </c>
      <c r="H29" s="76">
        <v>0</v>
      </c>
      <c r="I29" s="77">
        <v>0</v>
      </c>
      <c r="J29" s="76">
        <v>164.58799999999999</v>
      </c>
      <c r="K29" s="77">
        <v>424.75959972780521</v>
      </c>
      <c r="L29" s="76">
        <v>0</v>
      </c>
      <c r="M29" s="77">
        <v>0</v>
      </c>
      <c r="N29" s="76">
        <v>18.68</v>
      </c>
      <c r="O29" s="77">
        <v>1903.3959314775159</v>
      </c>
      <c r="P29" s="76">
        <v>0</v>
      </c>
      <c r="Q29" s="77">
        <v>0</v>
      </c>
      <c r="R29" s="76">
        <v>11.555</v>
      </c>
      <c r="S29" s="77">
        <v>1255.916140199048</v>
      </c>
      <c r="T29" s="76">
        <v>0</v>
      </c>
      <c r="U29" s="77">
        <v>0</v>
      </c>
      <c r="V29" s="76">
        <v>2.137</v>
      </c>
      <c r="W29" s="77">
        <v>776.46279831539539</v>
      </c>
      <c r="X29" s="76">
        <v>0</v>
      </c>
      <c r="Y29" s="77">
        <v>0</v>
      </c>
      <c r="Z29" s="76">
        <v>11.124000000000001</v>
      </c>
      <c r="AA29" s="77">
        <v>1335.9368932038835</v>
      </c>
      <c r="AB29" s="76">
        <v>0</v>
      </c>
      <c r="AC29" s="77">
        <v>0</v>
      </c>
      <c r="AD29" s="76">
        <v>0</v>
      </c>
      <c r="AE29" s="77">
        <v>0</v>
      </c>
      <c r="AF29" s="76">
        <v>0</v>
      </c>
      <c r="AG29" s="77">
        <v>0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0.02</v>
      </c>
      <c r="AO29" s="77">
        <v>972</v>
      </c>
      <c r="AP29" s="76">
        <v>0</v>
      </c>
      <c r="AQ29" s="77">
        <v>0</v>
      </c>
      <c r="AR29" s="76">
        <v>0</v>
      </c>
      <c r="AS29" s="77">
        <v>0</v>
      </c>
      <c r="AT29" s="76">
        <v>0</v>
      </c>
      <c r="AU29" s="77">
        <v>0</v>
      </c>
      <c r="AV29" s="76">
        <v>0.14699999999999999</v>
      </c>
      <c r="AW29" s="77">
        <v>265.04761904761909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0.73299999999999998</v>
      </c>
      <c r="BM29" s="77">
        <v>1804.6016371077762</v>
      </c>
      <c r="BN29" s="76">
        <v>1.4219999999999999</v>
      </c>
      <c r="BO29" s="77">
        <v>408.62869198312239</v>
      </c>
      <c r="BP29" s="76">
        <v>0</v>
      </c>
      <c r="BQ29" s="77">
        <v>0</v>
      </c>
      <c r="BR29" s="76">
        <v>0</v>
      </c>
      <c r="BS29" s="77">
        <v>0</v>
      </c>
      <c r="BT29" s="76">
        <v>0.28999999999999998</v>
      </c>
      <c r="BU29" s="77">
        <v>415.42413793103447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0</v>
      </c>
      <c r="AI30" s="77">
        <v>0</v>
      </c>
      <c r="AJ30" s="76">
        <v>0</v>
      </c>
      <c r="AK30" s="77">
        <v>0</v>
      </c>
      <c r="AL30" s="76">
        <v>0</v>
      </c>
      <c r="AM30" s="77">
        <v>0</v>
      </c>
      <c r="AN30" s="76">
        <v>1.1200000000000001</v>
      </c>
      <c r="AO30" s="77">
        <v>27.923214285714284</v>
      </c>
      <c r="AP30" s="76">
        <v>0</v>
      </c>
      <c r="AQ30" s="77">
        <v>0</v>
      </c>
      <c r="AR30" s="76">
        <v>0.215</v>
      </c>
      <c r="AS30" s="77">
        <v>21.627906976744185</v>
      </c>
      <c r="AT30" s="76">
        <v>0</v>
      </c>
      <c r="AU30" s="77">
        <v>0</v>
      </c>
      <c r="AV30" s="76">
        <v>1.2E-2</v>
      </c>
      <c r="AW30" s="77">
        <v>171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0.252</v>
      </c>
      <c r="BM30" s="77">
        <v>220.54365079365078</v>
      </c>
      <c r="BN30" s="76">
        <v>5.1470000000000002</v>
      </c>
      <c r="BO30" s="77">
        <v>165.61530988925588</v>
      </c>
      <c r="BP30" s="76">
        <v>0.91300000000000003</v>
      </c>
      <c r="BQ30" s="77">
        <v>451.63198247535598</v>
      </c>
      <c r="BR30" s="76">
        <v>0</v>
      </c>
      <c r="BS30" s="77">
        <v>0</v>
      </c>
      <c r="BT30" s="76">
        <v>0.53300000000000003</v>
      </c>
      <c r="BU30" s="77">
        <v>414.4390243902439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0</v>
      </c>
      <c r="AI31" s="77">
        <v>0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100.371</v>
      </c>
      <c r="E34" s="77">
        <v>2832.3639995616263</v>
      </c>
      <c r="F34" s="76">
        <v>0</v>
      </c>
      <c r="G34" s="77">
        <v>0</v>
      </c>
      <c r="H34" s="76">
        <v>0</v>
      </c>
      <c r="I34" s="77">
        <v>0</v>
      </c>
      <c r="J34" s="76">
        <v>169.655</v>
      </c>
      <c r="K34" s="77">
        <v>423.0895994813003</v>
      </c>
      <c r="L34" s="76">
        <v>0</v>
      </c>
      <c r="M34" s="77">
        <v>0</v>
      </c>
      <c r="N34" s="76">
        <v>22.117000000000001</v>
      </c>
      <c r="O34" s="77">
        <v>1724.65614685536</v>
      </c>
      <c r="P34" s="76">
        <v>0</v>
      </c>
      <c r="Q34" s="77">
        <v>0</v>
      </c>
      <c r="R34" s="76">
        <v>17.742000000000001</v>
      </c>
      <c r="S34" s="77">
        <v>1067.3549205275617</v>
      </c>
      <c r="T34" s="76">
        <v>0</v>
      </c>
      <c r="U34" s="77">
        <v>0</v>
      </c>
      <c r="V34" s="76">
        <v>2.5089999999999999</v>
      </c>
      <c r="W34" s="77">
        <v>1091.2554802710242</v>
      </c>
      <c r="X34" s="76">
        <v>0</v>
      </c>
      <c r="Y34" s="77">
        <v>0</v>
      </c>
      <c r="Z34" s="76">
        <v>13.685</v>
      </c>
      <c r="AA34" s="77">
        <v>1574.3797588600657</v>
      </c>
      <c r="AB34" s="76">
        <v>0</v>
      </c>
      <c r="AC34" s="77">
        <v>0</v>
      </c>
      <c r="AD34" s="76">
        <v>474.875</v>
      </c>
      <c r="AE34" s="77">
        <v>376.25551987365094</v>
      </c>
      <c r="AF34" s="76">
        <v>0</v>
      </c>
      <c r="AG34" s="77">
        <v>0</v>
      </c>
      <c r="AH34" s="76">
        <v>497.99799999999999</v>
      </c>
      <c r="AI34" s="77">
        <v>146.8531620608918</v>
      </c>
      <c r="AJ34" s="76">
        <v>33.939</v>
      </c>
      <c r="AK34" s="77">
        <v>163.80806741506822</v>
      </c>
      <c r="AL34" s="76">
        <v>873.79300000000001</v>
      </c>
      <c r="AM34" s="77">
        <v>125.25004091358021</v>
      </c>
      <c r="AN34" s="76">
        <v>12.167</v>
      </c>
      <c r="AO34" s="77">
        <v>259.84063450316432</v>
      </c>
      <c r="AP34" s="76">
        <v>0</v>
      </c>
      <c r="AQ34" s="77">
        <v>0</v>
      </c>
      <c r="AR34" s="76">
        <v>1304.979</v>
      </c>
      <c r="AS34" s="77">
        <v>255.03401280786892</v>
      </c>
      <c r="AT34" s="76">
        <v>0</v>
      </c>
      <c r="AU34" s="77">
        <v>0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14.127000000000001</v>
      </c>
      <c r="BE34" s="77">
        <v>1027.2020952785444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196.59200000000001</v>
      </c>
      <c r="BM34" s="77">
        <v>362.06407686986245</v>
      </c>
      <c r="BN34" s="76">
        <v>3.2050000000000001</v>
      </c>
      <c r="BO34" s="77">
        <v>824.1903276131045</v>
      </c>
      <c r="BP34" s="76">
        <v>51.694000000000003</v>
      </c>
      <c r="BQ34" s="77">
        <v>596.15520176422797</v>
      </c>
      <c r="BR34" s="76">
        <v>0</v>
      </c>
      <c r="BS34" s="77">
        <v>0</v>
      </c>
      <c r="BT34" s="76">
        <v>4.6379999999999999</v>
      </c>
      <c r="BU34" s="77">
        <v>431.07438551099614</v>
      </c>
    </row>
    <row r="35" spans="1:73" ht="12.95" customHeight="1">
      <c r="A35" s="56"/>
      <c r="B35" s="73" t="s">
        <v>69</v>
      </c>
      <c r="C35" s="17">
        <v>23</v>
      </c>
      <c r="D35" s="76">
        <v>27.809000000000001</v>
      </c>
      <c r="E35" s="77">
        <v>3172.6760401308929</v>
      </c>
      <c r="F35" s="76">
        <v>0</v>
      </c>
      <c r="G35" s="77">
        <v>0</v>
      </c>
      <c r="H35" s="76">
        <v>0</v>
      </c>
      <c r="I35" s="77">
        <v>0</v>
      </c>
      <c r="J35" s="76">
        <v>17.117000000000001</v>
      </c>
      <c r="K35" s="77">
        <v>380.22480574867092</v>
      </c>
      <c r="L35" s="76">
        <v>0</v>
      </c>
      <c r="M35" s="77">
        <v>0</v>
      </c>
      <c r="N35" s="76">
        <v>0.55300000000000005</v>
      </c>
      <c r="O35" s="77">
        <v>2368.9837251356239</v>
      </c>
      <c r="P35" s="76">
        <v>0</v>
      </c>
      <c r="Q35" s="77">
        <v>0</v>
      </c>
      <c r="R35" s="76">
        <v>5.9039999999999999</v>
      </c>
      <c r="S35" s="77">
        <v>1238.7489837398375</v>
      </c>
      <c r="T35" s="76">
        <v>0</v>
      </c>
      <c r="U35" s="77">
        <v>0</v>
      </c>
      <c r="V35" s="76">
        <v>0.46200000000000002</v>
      </c>
      <c r="W35" s="77">
        <v>1001.021645021645</v>
      </c>
      <c r="X35" s="76">
        <v>0</v>
      </c>
      <c r="Y35" s="77">
        <v>0</v>
      </c>
      <c r="Z35" s="76">
        <v>2.0329999999999999</v>
      </c>
      <c r="AA35" s="77">
        <v>1394.0118052139696</v>
      </c>
      <c r="AB35" s="76">
        <v>0</v>
      </c>
      <c r="AC35" s="77">
        <v>0</v>
      </c>
      <c r="AD35" s="76">
        <v>785.80700000000002</v>
      </c>
      <c r="AE35" s="77">
        <v>601.67705428941201</v>
      </c>
      <c r="AF35" s="76">
        <v>0</v>
      </c>
      <c r="AG35" s="77">
        <v>0</v>
      </c>
      <c r="AH35" s="76">
        <v>0</v>
      </c>
      <c r="AI35" s="77">
        <v>0</v>
      </c>
      <c r="AJ35" s="76">
        <v>4.0000000000000001E-3</v>
      </c>
      <c r="AK35" s="77">
        <v>143.25</v>
      </c>
      <c r="AL35" s="76">
        <v>0</v>
      </c>
      <c r="AM35" s="77">
        <v>0</v>
      </c>
      <c r="AN35" s="76">
        <v>2E-3</v>
      </c>
      <c r="AO35" s="77">
        <v>757</v>
      </c>
      <c r="AP35" s="76">
        <v>1.129</v>
      </c>
      <c r="AQ35" s="77">
        <v>30.495128432240922</v>
      </c>
      <c r="AR35" s="76">
        <v>0.17799999999999999</v>
      </c>
      <c r="AS35" s="77">
        <v>275.5561797752809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2.1999999999999999E-2</v>
      </c>
      <c r="BM35" s="77">
        <v>662.54545454545462</v>
      </c>
      <c r="BN35" s="76">
        <v>0</v>
      </c>
      <c r="BO35" s="77">
        <v>0</v>
      </c>
      <c r="BP35" s="76">
        <v>0.02</v>
      </c>
      <c r="BQ35" s="77">
        <v>697.8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4.1020000000000003</v>
      </c>
      <c r="E36" s="77">
        <v>8454.4868356899078</v>
      </c>
      <c r="F36" s="76">
        <v>0</v>
      </c>
      <c r="G36" s="77">
        <v>0</v>
      </c>
      <c r="H36" s="76">
        <v>10.407</v>
      </c>
      <c r="I36" s="77">
        <v>2602.3052752954741</v>
      </c>
      <c r="J36" s="76">
        <v>0</v>
      </c>
      <c r="K36" s="77">
        <v>0</v>
      </c>
      <c r="L36" s="76">
        <v>0</v>
      </c>
      <c r="M36" s="77">
        <v>0</v>
      </c>
      <c r="N36" s="76">
        <v>0</v>
      </c>
      <c r="O36" s="77">
        <v>0</v>
      </c>
      <c r="P36" s="76">
        <v>287.18099999999998</v>
      </c>
      <c r="Q36" s="77">
        <v>1529.8233344127918</v>
      </c>
      <c r="R36" s="76">
        <v>0.11</v>
      </c>
      <c r="S36" s="77">
        <v>848.15454545454543</v>
      </c>
      <c r="T36" s="76">
        <v>0</v>
      </c>
      <c r="U36" s="77">
        <v>0</v>
      </c>
      <c r="V36" s="76">
        <v>6.7000000000000004E-2</v>
      </c>
      <c r="W36" s="77">
        <v>1195.0746268656717</v>
      </c>
      <c r="X36" s="76">
        <v>0</v>
      </c>
      <c r="Y36" s="77">
        <v>0</v>
      </c>
      <c r="Z36" s="76">
        <v>1.0999999999999999E-2</v>
      </c>
      <c r="AA36" s="77">
        <v>887.36363636363637</v>
      </c>
      <c r="AB36" s="76">
        <v>0</v>
      </c>
      <c r="AC36" s="77">
        <v>0</v>
      </c>
      <c r="AD36" s="76">
        <v>0</v>
      </c>
      <c r="AE36" s="77">
        <v>0</v>
      </c>
      <c r="AF36" s="76">
        <v>0</v>
      </c>
      <c r="AG36" s="77">
        <v>0</v>
      </c>
      <c r="AH36" s="76">
        <v>8.9999999999999993E-3</v>
      </c>
      <c r="AI36" s="77">
        <v>54.888888888888893</v>
      </c>
      <c r="AJ36" s="76">
        <v>0</v>
      </c>
      <c r="AK36" s="77">
        <v>0</v>
      </c>
      <c r="AL36" s="76">
        <v>1.6E-2</v>
      </c>
      <c r="AM36" s="77">
        <v>195.4375</v>
      </c>
      <c r="AN36" s="76">
        <v>4.1150000000000002</v>
      </c>
      <c r="AO36" s="77">
        <v>485.00315917375457</v>
      </c>
      <c r="AP36" s="76">
        <v>0</v>
      </c>
      <c r="AQ36" s="77">
        <v>0</v>
      </c>
      <c r="AR36" s="76">
        <v>3.1629999999999998</v>
      </c>
      <c r="AS36" s="77">
        <v>236.98387606702499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8.0000000000000002E-3</v>
      </c>
      <c r="BE36" s="77">
        <v>703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57.97</v>
      </c>
      <c r="BM36" s="77">
        <v>398.78338795928931</v>
      </c>
      <c r="BN36" s="76">
        <v>4.2000000000000003E-2</v>
      </c>
      <c r="BO36" s="77">
        <v>2408.4285714285716</v>
      </c>
      <c r="BP36" s="76">
        <v>1.577</v>
      </c>
      <c r="BQ36" s="77">
        <v>969.20735573874447</v>
      </c>
      <c r="BR36" s="76">
        <v>0</v>
      </c>
      <c r="BS36" s="77">
        <v>0</v>
      </c>
      <c r="BT36" s="76">
        <v>9.4E-2</v>
      </c>
      <c r="BU36" s="77">
        <v>4529.734042553192</v>
      </c>
    </row>
    <row r="37" spans="1:73" ht="12.95" customHeight="1">
      <c r="A37" s="56"/>
      <c r="B37" s="73" t="s">
        <v>71</v>
      </c>
      <c r="C37" s="17">
        <v>25</v>
      </c>
      <c r="D37" s="76">
        <v>1.377</v>
      </c>
      <c r="E37" s="77">
        <v>2382.0392156862745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1.381</v>
      </c>
      <c r="AI37" s="77">
        <v>231.76249094858798</v>
      </c>
      <c r="AJ37" s="76">
        <v>0</v>
      </c>
      <c r="AK37" s="77">
        <v>0</v>
      </c>
      <c r="AL37" s="76">
        <v>0</v>
      </c>
      <c r="AM37" s="77">
        <v>0</v>
      </c>
      <c r="AN37" s="76">
        <v>15.599</v>
      </c>
      <c r="AO37" s="77">
        <v>741.23443810500669</v>
      </c>
      <c r="AP37" s="76">
        <v>0</v>
      </c>
      <c r="AQ37" s="77">
        <v>0</v>
      </c>
      <c r="AR37" s="76">
        <v>598.23299999999995</v>
      </c>
      <c r="AS37" s="77">
        <v>181.06236700416059</v>
      </c>
      <c r="AT37" s="76">
        <v>0</v>
      </c>
      <c r="AU37" s="77">
        <v>0</v>
      </c>
      <c r="AV37" s="76">
        <v>1.196</v>
      </c>
      <c r="AW37" s="77">
        <v>228.02759197324417</v>
      </c>
      <c r="AX37" s="76">
        <v>3.6999999999999998E-2</v>
      </c>
      <c r="AY37" s="77">
        <v>165.64864864864865</v>
      </c>
      <c r="AZ37" s="76">
        <v>0</v>
      </c>
      <c r="BA37" s="77">
        <v>0</v>
      </c>
      <c r="BB37" s="76">
        <v>0.34499999999999997</v>
      </c>
      <c r="BC37" s="77">
        <v>415.09565217391304</v>
      </c>
      <c r="BD37" s="76">
        <v>0.23699999999999999</v>
      </c>
      <c r="BE37" s="77">
        <v>579.13502109704643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6.4569999999999999</v>
      </c>
      <c r="BM37" s="77">
        <v>682.19885395694587</v>
      </c>
      <c r="BN37" s="76">
        <v>8.9030000000000005</v>
      </c>
      <c r="BO37" s="77">
        <v>345.92362125126363</v>
      </c>
      <c r="BP37" s="76">
        <v>3.0289999999999999</v>
      </c>
      <c r="BQ37" s="77">
        <v>1034.862660944206</v>
      </c>
      <c r="BR37" s="76">
        <v>1.7470000000000001</v>
      </c>
      <c r="BS37" s="77">
        <v>2061.588437321122</v>
      </c>
      <c r="BT37" s="76">
        <v>0.73699999999999999</v>
      </c>
      <c r="BU37" s="77">
        <v>1296.4097693351423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0.01</v>
      </c>
      <c r="BE38" s="77">
        <v>1300</v>
      </c>
      <c r="BF38" s="76">
        <v>0</v>
      </c>
      <c r="BG38" s="77">
        <v>0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11.782999999999999</v>
      </c>
      <c r="E40" s="77">
        <v>2582.3988797420011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21</v>
      </c>
      <c r="S40" s="77">
        <v>1266.2717142857143</v>
      </c>
      <c r="T40" s="76">
        <v>0</v>
      </c>
      <c r="U40" s="77">
        <v>0</v>
      </c>
      <c r="V40" s="76">
        <v>0.23400000000000001</v>
      </c>
      <c r="W40" s="77">
        <v>482.30769230769232</v>
      </c>
      <c r="X40" s="76">
        <v>0</v>
      </c>
      <c r="Y40" s="77">
        <v>0</v>
      </c>
      <c r="Z40" s="76">
        <v>0.04</v>
      </c>
      <c r="AA40" s="77">
        <v>972</v>
      </c>
      <c r="AB40" s="76">
        <v>0</v>
      </c>
      <c r="AC40" s="77">
        <v>0</v>
      </c>
      <c r="AD40" s="76">
        <v>6.7000000000000004E-2</v>
      </c>
      <c r="AE40" s="77">
        <v>1209.5820895522388</v>
      </c>
      <c r="AF40" s="76">
        <v>0</v>
      </c>
      <c r="AG40" s="77">
        <v>0</v>
      </c>
      <c r="AH40" s="76">
        <v>7.2009999999999996</v>
      </c>
      <c r="AI40" s="77">
        <v>51.206776836550475</v>
      </c>
      <c r="AJ40" s="76">
        <v>2.2349999999999999</v>
      </c>
      <c r="AK40" s="77">
        <v>132.21476510067112</v>
      </c>
      <c r="AL40" s="76">
        <v>12.638999999999999</v>
      </c>
      <c r="AM40" s="77">
        <v>49.999604399082209</v>
      </c>
      <c r="AN40" s="76">
        <v>24.503</v>
      </c>
      <c r="AO40" s="77">
        <v>505.18450801942618</v>
      </c>
      <c r="AP40" s="76">
        <v>61.002000000000002</v>
      </c>
      <c r="AQ40" s="77">
        <v>227.22602537621717</v>
      </c>
      <c r="AR40" s="76">
        <v>105.914</v>
      </c>
      <c r="AS40" s="77">
        <v>235.1180958135846</v>
      </c>
      <c r="AT40" s="76">
        <v>0</v>
      </c>
      <c r="AU40" s="77">
        <v>0</v>
      </c>
      <c r="AV40" s="76">
        <v>0.192</v>
      </c>
      <c r="AW40" s="77">
        <v>557.11979166666674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41</v>
      </c>
      <c r="BM40" s="77">
        <v>542.70231707317078</v>
      </c>
      <c r="BN40" s="76">
        <v>0</v>
      </c>
      <c r="BO40" s="77">
        <v>0</v>
      </c>
      <c r="BP40" s="76">
        <v>4.0949999999999998</v>
      </c>
      <c r="BQ40" s="77">
        <v>1117.8539682539683</v>
      </c>
      <c r="BR40" s="76">
        <v>0</v>
      </c>
      <c r="BS40" s="77">
        <v>0</v>
      </c>
      <c r="BT40" s="76">
        <v>0.41299999999999998</v>
      </c>
      <c r="BU40" s="77">
        <v>1106.0508474576272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146</v>
      </c>
      <c r="I41" s="77">
        <v>2602</v>
      </c>
      <c r="J41" s="76">
        <v>0</v>
      </c>
      <c r="K41" s="77">
        <v>0</v>
      </c>
      <c r="L41" s="76">
        <v>48</v>
      </c>
      <c r="M41" s="77">
        <v>486</v>
      </c>
      <c r="N41" s="76">
        <v>0</v>
      </c>
      <c r="O41" s="77">
        <v>0</v>
      </c>
      <c r="P41" s="76">
        <v>890</v>
      </c>
      <c r="Q41" s="77">
        <v>1514</v>
      </c>
      <c r="R41" s="76">
        <v>0</v>
      </c>
      <c r="S41" s="77">
        <v>0</v>
      </c>
      <c r="T41" s="76">
        <v>306</v>
      </c>
      <c r="U41" s="77">
        <v>1221</v>
      </c>
      <c r="V41" s="76">
        <v>0</v>
      </c>
      <c r="W41" s="77">
        <v>0</v>
      </c>
      <c r="X41" s="76">
        <v>8</v>
      </c>
      <c r="Y41" s="77">
        <v>473</v>
      </c>
      <c r="Z41" s="76">
        <v>0</v>
      </c>
      <c r="AA41" s="77">
        <v>0</v>
      </c>
      <c r="AB41" s="76">
        <v>57</v>
      </c>
      <c r="AC41" s="77">
        <v>564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0</v>
      </c>
      <c r="I42" s="77">
        <v>0</v>
      </c>
      <c r="J42" s="76">
        <v>0</v>
      </c>
      <c r="K42" s="77">
        <v>0</v>
      </c>
      <c r="L42" s="76">
        <v>2.02</v>
      </c>
      <c r="M42" s="77">
        <v>485.97574257425748</v>
      </c>
      <c r="N42" s="76">
        <v>0</v>
      </c>
      <c r="O42" s="77">
        <v>0</v>
      </c>
      <c r="P42" s="76">
        <v>121.31399999999999</v>
      </c>
      <c r="Q42" s="77">
        <v>1476.2062251677464</v>
      </c>
      <c r="R42" s="76">
        <v>0</v>
      </c>
      <c r="S42" s="77">
        <v>0</v>
      </c>
      <c r="T42" s="76">
        <v>280.863</v>
      </c>
      <c r="U42" s="77">
        <v>771.62095042778856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5306.42</v>
      </c>
      <c r="AG42" s="77">
        <v>385.48757561595198</v>
      </c>
      <c r="AH42" s="76">
        <v>2.1549999999999998</v>
      </c>
      <c r="AI42" s="77">
        <v>70.595823665893278</v>
      </c>
      <c r="AJ42" s="76">
        <v>17.265999999999998</v>
      </c>
      <c r="AK42" s="77">
        <v>95.137090235144214</v>
      </c>
      <c r="AL42" s="76">
        <v>0</v>
      </c>
      <c r="AM42" s="77">
        <v>0</v>
      </c>
      <c r="AN42" s="76">
        <v>66.231999999999999</v>
      </c>
      <c r="AO42" s="77">
        <v>379.28958811450661</v>
      </c>
      <c r="AP42" s="76">
        <v>2.1000000000000001E-2</v>
      </c>
      <c r="AQ42" s="77">
        <v>86.38095238095238</v>
      </c>
      <c r="AR42" s="76">
        <v>20.420000000000002</v>
      </c>
      <c r="AS42" s="77">
        <v>268.05195886385894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14.631</v>
      </c>
      <c r="BM42" s="77">
        <v>534.13751623265671</v>
      </c>
      <c r="BN42" s="76">
        <v>0</v>
      </c>
      <c r="BO42" s="77">
        <v>0</v>
      </c>
      <c r="BP42" s="76">
        <v>25.695</v>
      </c>
      <c r="BQ42" s="77">
        <v>597.37104495037943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0.82499999999999996</v>
      </c>
      <c r="E43" s="77">
        <v>1690.7878787878788</v>
      </c>
      <c r="F43" s="76">
        <v>0</v>
      </c>
      <c r="G43" s="77">
        <v>0</v>
      </c>
      <c r="H43" s="76">
        <v>0</v>
      </c>
      <c r="I43" s="77">
        <v>0</v>
      </c>
      <c r="J43" s="76">
        <v>0.246</v>
      </c>
      <c r="K43" s="77">
        <v>735.63821138211381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0.22</v>
      </c>
      <c r="S43" s="77">
        <v>1199.8818181818181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4.1310000000000002</v>
      </c>
      <c r="AE43" s="77">
        <v>547.06124425078667</v>
      </c>
      <c r="AF43" s="76">
        <v>0</v>
      </c>
      <c r="AG43" s="77">
        <v>0</v>
      </c>
      <c r="AH43" s="76">
        <v>90.513999999999996</v>
      </c>
      <c r="AI43" s="77">
        <v>112.8614910400601</v>
      </c>
      <c r="AJ43" s="76">
        <v>14.516</v>
      </c>
      <c r="AK43" s="77">
        <v>121.36359878754477</v>
      </c>
      <c r="AL43" s="76">
        <v>3.5979999999999999</v>
      </c>
      <c r="AM43" s="77">
        <v>75.675653140633685</v>
      </c>
      <c r="AN43" s="76">
        <v>86.509</v>
      </c>
      <c r="AO43" s="77">
        <v>142.6032782716249</v>
      </c>
      <c r="AP43" s="76">
        <v>18.152999999999999</v>
      </c>
      <c r="AQ43" s="77">
        <v>118.4993114085826</v>
      </c>
      <c r="AR43" s="76">
        <v>23.021000000000001</v>
      </c>
      <c r="AS43" s="77">
        <v>264.75578819338864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5.9320000000000004</v>
      </c>
      <c r="BE43" s="77">
        <v>493.06169925826026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33.526000000000003</v>
      </c>
      <c r="BM43" s="77">
        <v>551.82270476644987</v>
      </c>
      <c r="BN43" s="76">
        <v>0</v>
      </c>
      <c r="BO43" s="77">
        <v>0</v>
      </c>
      <c r="BP43" s="76">
        <v>7.9480000000000004</v>
      </c>
      <c r="BQ43" s="77">
        <v>423.12015601409155</v>
      </c>
      <c r="BR43" s="76">
        <v>0</v>
      </c>
      <c r="BS43" s="77">
        <v>0</v>
      </c>
      <c r="BT43" s="76">
        <v>1.4E-2</v>
      </c>
      <c r="BU43" s="77">
        <v>2245.6428571428573</v>
      </c>
    </row>
    <row r="44" spans="1:73" ht="12.95" customHeight="1">
      <c r="A44" s="56"/>
      <c r="B44" s="79" t="s">
        <v>77</v>
      </c>
      <c r="C44" s="17">
        <v>31</v>
      </c>
      <c r="D44" s="76">
        <v>25.503</v>
      </c>
      <c r="E44" s="77">
        <v>2500.5675018625261</v>
      </c>
      <c r="F44" s="76">
        <v>0</v>
      </c>
      <c r="G44" s="77">
        <v>0</v>
      </c>
      <c r="H44" s="76">
        <v>0</v>
      </c>
      <c r="I44" s="77">
        <v>0</v>
      </c>
      <c r="J44" s="76">
        <v>493.339</v>
      </c>
      <c r="K44" s="77">
        <v>652.6116747307633</v>
      </c>
      <c r="L44" s="76">
        <v>0</v>
      </c>
      <c r="M44" s="77">
        <v>0</v>
      </c>
      <c r="N44" s="76">
        <v>42.401000000000003</v>
      </c>
      <c r="O44" s="77">
        <v>1798.2392868092734</v>
      </c>
      <c r="P44" s="76">
        <v>0</v>
      </c>
      <c r="Q44" s="77">
        <v>0</v>
      </c>
      <c r="R44" s="76">
        <v>89.266000000000005</v>
      </c>
      <c r="S44" s="77">
        <v>1595.8578294087333</v>
      </c>
      <c r="T44" s="76">
        <v>0</v>
      </c>
      <c r="U44" s="77">
        <v>0</v>
      </c>
      <c r="V44" s="76">
        <v>17.742000000000001</v>
      </c>
      <c r="W44" s="77">
        <v>1117.9978018261752</v>
      </c>
      <c r="X44" s="76">
        <v>0</v>
      </c>
      <c r="Y44" s="77">
        <v>0</v>
      </c>
      <c r="Z44" s="76">
        <v>13.872</v>
      </c>
      <c r="AA44" s="77">
        <v>1492.2123702422145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4.9000000000000002E-2</v>
      </c>
      <c r="AO44" s="77">
        <v>445.59183673469391</v>
      </c>
      <c r="AP44" s="76">
        <v>0</v>
      </c>
      <c r="AQ44" s="77">
        <v>0</v>
      </c>
      <c r="AR44" s="76">
        <v>0</v>
      </c>
      <c r="AS44" s="77">
        <v>0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0</v>
      </c>
      <c r="BM44" s="77">
        <v>0</v>
      </c>
      <c r="BN44" s="76">
        <v>0</v>
      </c>
      <c r="BO44" s="77">
        <v>0</v>
      </c>
      <c r="BP44" s="76">
        <v>6.0000000000000001E-3</v>
      </c>
      <c r="BQ44" s="77">
        <v>627.16666666666674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9.9000000000000005E-2</v>
      </c>
      <c r="E46" s="77">
        <v>2084.757575757576</v>
      </c>
      <c r="F46" s="76">
        <v>0</v>
      </c>
      <c r="G46" s="77">
        <v>0</v>
      </c>
      <c r="H46" s="76">
        <v>0</v>
      </c>
      <c r="I46" s="77">
        <v>0</v>
      </c>
      <c r="J46" s="76">
        <v>0</v>
      </c>
      <c r="K46" s="77">
        <v>0</v>
      </c>
      <c r="L46" s="76">
        <v>0</v>
      </c>
      <c r="M46" s="77">
        <v>0</v>
      </c>
      <c r="N46" s="76">
        <v>0</v>
      </c>
      <c r="O46" s="77">
        <v>0</v>
      </c>
      <c r="P46" s="76">
        <v>0</v>
      </c>
      <c r="Q46" s="77">
        <v>0</v>
      </c>
      <c r="R46" s="76">
        <v>0.88100000000000001</v>
      </c>
      <c r="S46" s="77">
        <v>2320.6322360953463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18.440000000000001</v>
      </c>
      <c r="AE46" s="77">
        <v>891.93085683297181</v>
      </c>
      <c r="AF46" s="76">
        <v>0</v>
      </c>
      <c r="AG46" s="77">
        <v>0</v>
      </c>
      <c r="AH46" s="76">
        <v>1.385</v>
      </c>
      <c r="AI46" s="77">
        <v>54.457039711191335</v>
      </c>
      <c r="AJ46" s="76">
        <v>0.47199999999999998</v>
      </c>
      <c r="AK46" s="77">
        <v>253.88135593220338</v>
      </c>
      <c r="AL46" s="76">
        <v>0</v>
      </c>
      <c r="AM46" s="77">
        <v>0</v>
      </c>
      <c r="AN46" s="76">
        <v>0.35</v>
      </c>
      <c r="AO46" s="77">
        <v>742.2828571428571</v>
      </c>
      <c r="AP46" s="76">
        <v>2E-3</v>
      </c>
      <c r="AQ46" s="77">
        <v>344.5</v>
      </c>
      <c r="AR46" s="76">
        <v>0.67900000000000005</v>
      </c>
      <c r="AS46" s="77">
        <v>62.363770250368191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0.33200000000000002</v>
      </c>
      <c r="BM46" s="77">
        <v>1320.3584337349398</v>
      </c>
      <c r="BN46" s="76">
        <v>0</v>
      </c>
      <c r="BO46" s="77">
        <v>0</v>
      </c>
      <c r="BP46" s="76">
        <v>0.121</v>
      </c>
      <c r="BQ46" s="77">
        <v>648.55371900826447</v>
      </c>
      <c r="BR46" s="76">
        <v>0</v>
      </c>
      <c r="BS46" s="77">
        <v>0</v>
      </c>
      <c r="BT46" s="76">
        <v>1E-3</v>
      </c>
      <c r="BU46" s="77">
        <v>659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13792</v>
      </c>
      <c r="AI47" s="77">
        <v>93</v>
      </c>
      <c r="AJ47" s="76">
        <v>77</v>
      </c>
      <c r="AK47" s="77">
        <v>110</v>
      </c>
      <c r="AL47" s="76">
        <v>0</v>
      </c>
      <c r="AM47" s="77">
        <v>0</v>
      </c>
      <c r="AN47" s="76">
        <v>890</v>
      </c>
      <c r="AO47" s="77">
        <v>129</v>
      </c>
      <c r="AP47" s="76">
        <v>0</v>
      </c>
      <c r="AQ47" s="77">
        <v>0</v>
      </c>
      <c r="AR47" s="76">
        <v>4602</v>
      </c>
      <c r="AS47" s="77">
        <v>146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</v>
      </c>
      <c r="BE47" s="77">
        <v>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0</v>
      </c>
      <c r="BM47" s="77">
        <v>0</v>
      </c>
      <c r="BN47" s="76">
        <v>0</v>
      </c>
      <c r="BO47" s="77">
        <v>0</v>
      </c>
      <c r="BP47" s="76">
        <v>0</v>
      </c>
      <c r="BQ47" s="77">
        <v>0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479.33</v>
      </c>
      <c r="AI48" s="77">
        <v>75.116308180168147</v>
      </c>
      <c r="AJ48" s="76">
        <v>0.65200000000000002</v>
      </c>
      <c r="AK48" s="77">
        <v>133.84049079754601</v>
      </c>
      <c r="AL48" s="76">
        <v>3.7999999999999999E-2</v>
      </c>
      <c r="AM48" s="77">
        <v>218.84210526315789</v>
      </c>
      <c r="AN48" s="76">
        <v>248.31899999999999</v>
      </c>
      <c r="AO48" s="77">
        <v>309.80700631043135</v>
      </c>
      <c r="AP48" s="76">
        <v>0</v>
      </c>
      <c r="AQ48" s="77">
        <v>0</v>
      </c>
      <c r="AR48" s="76">
        <v>298.25</v>
      </c>
      <c r="AS48" s="77">
        <v>157.06328248113999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6.431</v>
      </c>
      <c r="BE48" s="77">
        <v>970.09998445031874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52.451999999999998</v>
      </c>
      <c r="BM48" s="77">
        <v>373.74832227560438</v>
      </c>
      <c r="BN48" s="76">
        <v>10.281000000000001</v>
      </c>
      <c r="BO48" s="77">
        <v>613.24890574846802</v>
      </c>
      <c r="BP48" s="76">
        <v>23.401</v>
      </c>
      <c r="BQ48" s="77">
        <v>1025.0884150249988</v>
      </c>
      <c r="BR48" s="76">
        <v>0</v>
      </c>
      <c r="BS48" s="77">
        <v>0</v>
      </c>
      <c r="BT48" s="76">
        <v>0</v>
      </c>
      <c r="BU48" s="77">
        <v>0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10.48</v>
      </c>
      <c r="AI49" s="77">
        <v>397</v>
      </c>
      <c r="AJ49" s="76">
        <v>0.55000000000000004</v>
      </c>
      <c r="AK49" s="77">
        <v>311</v>
      </c>
      <c r="AL49" s="76">
        <v>0</v>
      </c>
      <c r="AM49" s="77">
        <v>0</v>
      </c>
      <c r="AN49" s="76">
        <v>19.670000000000002</v>
      </c>
      <c r="AO49" s="77">
        <v>549</v>
      </c>
      <c r="AP49" s="76">
        <v>0</v>
      </c>
      <c r="AQ49" s="77">
        <v>0</v>
      </c>
      <c r="AR49" s="76">
        <v>3.831</v>
      </c>
      <c r="AS49" s="77">
        <v>420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0.222</v>
      </c>
      <c r="BE49" s="77">
        <v>621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3.35</v>
      </c>
      <c r="AE50" s="77">
        <v>677</v>
      </c>
      <c r="AF50" s="76">
        <v>0</v>
      </c>
      <c r="AG50" s="77">
        <v>0</v>
      </c>
      <c r="AH50" s="76">
        <v>0</v>
      </c>
      <c r="AI50" s="77">
        <v>0</v>
      </c>
      <c r="AJ50" s="76">
        <v>0</v>
      </c>
      <c r="AK50" s="77">
        <v>0</v>
      </c>
      <c r="AL50" s="76">
        <v>0.01</v>
      </c>
      <c r="AM50" s="77">
        <v>1074.5999999999999</v>
      </c>
      <c r="AN50" s="76">
        <v>22.443999999999999</v>
      </c>
      <c r="AO50" s="77">
        <v>630.8244965246837</v>
      </c>
      <c r="AP50" s="76">
        <v>24.364000000000001</v>
      </c>
      <c r="AQ50" s="77">
        <v>204.58085700213431</v>
      </c>
      <c r="AR50" s="76">
        <v>6.6420000000000003</v>
      </c>
      <c r="AS50" s="77">
        <v>459.95272508280635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2.6150000000000002</v>
      </c>
      <c r="BE50" s="77">
        <v>717.26462715105163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9.2889999999999997</v>
      </c>
      <c r="BM50" s="77">
        <v>534.43922919582303</v>
      </c>
      <c r="BN50" s="76">
        <v>1.1950000000000001</v>
      </c>
      <c r="BO50" s="77">
        <v>302.62928870292882</v>
      </c>
      <c r="BP50" s="76">
        <v>30.731999999999999</v>
      </c>
      <c r="BQ50" s="77">
        <v>538.50937133932064</v>
      </c>
      <c r="BR50" s="76">
        <v>0</v>
      </c>
      <c r="BS50" s="77">
        <v>0</v>
      </c>
      <c r="BT50" s="76">
        <v>1.712</v>
      </c>
      <c r="BU50" s="77">
        <v>2386.7535046728976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0.22900000000000001</v>
      </c>
      <c r="E52" s="77">
        <v>1198.4890829694323</v>
      </c>
      <c r="F52" s="76">
        <v>0</v>
      </c>
      <c r="G52" s="77">
        <v>0</v>
      </c>
      <c r="H52" s="76">
        <v>0</v>
      </c>
      <c r="I52" s="77">
        <v>0</v>
      </c>
      <c r="J52" s="76">
        <v>1.0999999999999999E-2</v>
      </c>
      <c r="K52" s="77">
        <v>97.181818181818173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84.409000000000006</v>
      </c>
      <c r="S52" s="77">
        <v>432.56613631247853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537.37099999999998</v>
      </c>
      <c r="AE52" s="77">
        <v>549.8688057226758</v>
      </c>
      <c r="AF52" s="76">
        <v>0</v>
      </c>
      <c r="AG52" s="77">
        <v>0</v>
      </c>
      <c r="AH52" s="76">
        <v>83.534999999999997</v>
      </c>
      <c r="AI52" s="77">
        <v>57.869408032561203</v>
      </c>
      <c r="AJ52" s="76">
        <v>331.83100000000002</v>
      </c>
      <c r="AK52" s="77">
        <v>76.485243994684041</v>
      </c>
      <c r="AL52" s="76">
        <v>1.024</v>
      </c>
      <c r="AM52" s="77">
        <v>57.630859375</v>
      </c>
      <c r="AN52" s="76">
        <v>38.948</v>
      </c>
      <c r="AO52" s="77">
        <v>405.1261168737804</v>
      </c>
      <c r="AP52" s="76">
        <v>0.01</v>
      </c>
      <c r="AQ52" s="77">
        <v>328.7</v>
      </c>
      <c r="AR52" s="76">
        <v>22.54</v>
      </c>
      <c r="AS52" s="77">
        <v>206.72755102040816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0.45700000000000002</v>
      </c>
      <c r="BE52" s="77">
        <v>346.53829321663022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2.726</v>
      </c>
      <c r="BM52" s="77">
        <v>342.97248716067497</v>
      </c>
      <c r="BN52" s="76">
        <v>0</v>
      </c>
      <c r="BO52" s="77">
        <v>0</v>
      </c>
      <c r="BP52" s="76">
        <v>1.3320000000000001</v>
      </c>
      <c r="BQ52" s="77">
        <v>506.07057057057057</v>
      </c>
      <c r="BR52" s="76">
        <v>0</v>
      </c>
      <c r="BS52" s="77">
        <v>0</v>
      </c>
      <c r="BT52" s="76">
        <v>4.8000000000000001E-2</v>
      </c>
      <c r="BU52" s="77">
        <v>2427.458333333333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0.34699999999999998</v>
      </c>
      <c r="AE53" s="77">
        <v>34.236311239193078</v>
      </c>
      <c r="AF53" s="76">
        <v>0</v>
      </c>
      <c r="AG53" s="77">
        <v>0</v>
      </c>
      <c r="AH53" s="76">
        <v>49.948999999999998</v>
      </c>
      <c r="AI53" s="77">
        <v>132.73995475384893</v>
      </c>
      <c r="AJ53" s="76">
        <v>18.571000000000002</v>
      </c>
      <c r="AK53" s="77">
        <v>154.61138333961554</v>
      </c>
      <c r="AL53" s="76">
        <v>0</v>
      </c>
      <c r="AM53" s="77">
        <v>0</v>
      </c>
      <c r="AN53" s="76">
        <v>672.02</v>
      </c>
      <c r="AO53" s="77">
        <v>327.45653998392902</v>
      </c>
      <c r="AP53" s="76">
        <v>0.17199999999999999</v>
      </c>
      <c r="AQ53" s="77">
        <v>183.97674418604652</v>
      </c>
      <c r="AR53" s="76">
        <v>1086.8720000000001</v>
      </c>
      <c r="AS53" s="77">
        <v>179.30523741526142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3.1619999999999999</v>
      </c>
      <c r="BE53" s="77">
        <v>373.36875395319419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95.600999999999999</v>
      </c>
      <c r="BM53" s="77">
        <v>393.79898745829018</v>
      </c>
      <c r="BN53" s="76">
        <v>0.26100000000000001</v>
      </c>
      <c r="BO53" s="77">
        <v>538.34482758620697</v>
      </c>
      <c r="BP53" s="76">
        <v>3.0739999999999998</v>
      </c>
      <c r="BQ53" s="77">
        <v>1112.2055953155498</v>
      </c>
      <c r="BR53" s="76">
        <v>0</v>
      </c>
      <c r="BS53" s="77">
        <v>0</v>
      </c>
      <c r="BT53" s="76">
        <v>1.8049999999999999</v>
      </c>
      <c r="BU53" s="77">
        <v>1544.6581717451525</v>
      </c>
    </row>
    <row r="54" spans="1:73" ht="12.95" customHeight="1">
      <c r="A54" s="56"/>
      <c r="B54" s="73" t="s">
        <v>85</v>
      </c>
      <c r="C54" s="17">
        <v>39</v>
      </c>
      <c r="D54" s="76">
        <v>0.215</v>
      </c>
      <c r="E54" s="77">
        <v>3219.7069767441858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</v>
      </c>
      <c r="S54" s="77">
        <v>0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0.23</v>
      </c>
      <c r="AA54" s="77">
        <v>1033.0434782608695</v>
      </c>
      <c r="AB54" s="76">
        <v>0</v>
      </c>
      <c r="AC54" s="77">
        <v>0</v>
      </c>
      <c r="AD54" s="76">
        <v>0.318</v>
      </c>
      <c r="AE54" s="77">
        <v>557.94339622641508</v>
      </c>
      <c r="AF54" s="76">
        <v>0</v>
      </c>
      <c r="AG54" s="77">
        <v>0</v>
      </c>
      <c r="AH54" s="76">
        <v>26.515000000000001</v>
      </c>
      <c r="AI54" s="77">
        <v>136.15372430699605</v>
      </c>
      <c r="AJ54" s="76">
        <v>6.2629999999999999</v>
      </c>
      <c r="AK54" s="77">
        <v>90.790356059396458</v>
      </c>
      <c r="AL54" s="76">
        <v>0.224</v>
      </c>
      <c r="AM54" s="77">
        <v>1089.9196428571429</v>
      </c>
      <c r="AN54" s="76">
        <v>1073.3699999999999</v>
      </c>
      <c r="AO54" s="77">
        <v>340.47938548683123</v>
      </c>
      <c r="AP54" s="76">
        <v>4.4109999999999996</v>
      </c>
      <c r="AQ54" s="77">
        <v>99.858988891407847</v>
      </c>
      <c r="AR54" s="76">
        <v>995.36199999999997</v>
      </c>
      <c r="AS54" s="77">
        <v>164.75499265593825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1.6619999999999999</v>
      </c>
      <c r="BE54" s="77">
        <v>721.62454873646209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91.433000000000007</v>
      </c>
      <c r="BM54" s="77">
        <v>387.16695285072126</v>
      </c>
      <c r="BN54" s="76">
        <v>6.0999999999999999E-2</v>
      </c>
      <c r="BO54" s="77">
        <v>322.22950819672133</v>
      </c>
      <c r="BP54" s="76">
        <v>21.140999999999998</v>
      </c>
      <c r="BQ54" s="77">
        <v>773.64566482191003</v>
      </c>
      <c r="BR54" s="76">
        <v>0</v>
      </c>
      <c r="BS54" s="77">
        <v>0</v>
      </c>
      <c r="BT54" s="76">
        <v>1.1839999999999999</v>
      </c>
      <c r="BU54" s="77">
        <v>2106.9121621621621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</v>
      </c>
      <c r="AE55" s="77">
        <v>0</v>
      </c>
      <c r="AF55" s="76">
        <v>0</v>
      </c>
      <c r="AG55" s="77">
        <v>0</v>
      </c>
      <c r="AH55" s="76">
        <v>74.563000000000002</v>
      </c>
      <c r="AI55" s="77">
        <v>130.6000026822955</v>
      </c>
      <c r="AJ55" s="76">
        <v>14.589</v>
      </c>
      <c r="AK55" s="77">
        <v>142.77633833710331</v>
      </c>
      <c r="AL55" s="76">
        <v>0</v>
      </c>
      <c r="AM55" s="77">
        <v>0</v>
      </c>
      <c r="AN55" s="76">
        <v>1608.914</v>
      </c>
      <c r="AO55" s="77">
        <v>296.62358398273619</v>
      </c>
      <c r="AP55" s="76">
        <v>22.58</v>
      </c>
      <c r="AQ55" s="77">
        <v>146.58728963684678</v>
      </c>
      <c r="AR55" s="76">
        <v>1709.5889999999999</v>
      </c>
      <c r="AS55" s="77">
        <v>199.77733946580142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5.5449999999999999</v>
      </c>
      <c r="BE55" s="77">
        <v>580.20054102795314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784.78599999999994</v>
      </c>
      <c r="BM55" s="77">
        <v>298.51616873899383</v>
      </c>
      <c r="BN55" s="76">
        <v>0</v>
      </c>
      <c r="BO55" s="77">
        <v>0</v>
      </c>
      <c r="BP55" s="76">
        <v>0.433</v>
      </c>
      <c r="BQ55" s="77">
        <v>701.82448036951496</v>
      </c>
      <c r="BR55" s="76">
        <v>0</v>
      </c>
      <c r="BS55" s="77">
        <v>0</v>
      </c>
      <c r="BT55" s="76">
        <v>2E-3</v>
      </c>
      <c r="BU55" s="77">
        <v>2268</v>
      </c>
    </row>
    <row r="56" spans="1:73" ht="12.95" customHeight="1">
      <c r="A56" s="56"/>
      <c r="B56" s="73" t="s">
        <v>87</v>
      </c>
      <c r="C56" s="17">
        <v>41</v>
      </c>
      <c r="D56" s="76">
        <v>59.774000000000001</v>
      </c>
      <c r="E56" s="77">
        <v>2632.9448255094185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5.53</v>
      </c>
      <c r="AE56" s="77">
        <v>1030.7652802893308</v>
      </c>
      <c r="AF56" s="76">
        <v>0</v>
      </c>
      <c r="AG56" s="77">
        <v>0</v>
      </c>
      <c r="AH56" s="76">
        <v>2567.3429999999998</v>
      </c>
      <c r="AI56" s="77">
        <v>143.89486289911397</v>
      </c>
      <c r="AJ56" s="76">
        <v>322.73</v>
      </c>
      <c r="AK56" s="77">
        <v>141.59736002230969</v>
      </c>
      <c r="AL56" s="76">
        <v>0</v>
      </c>
      <c r="AM56" s="77">
        <v>0</v>
      </c>
      <c r="AN56" s="76">
        <v>700.48800000000006</v>
      </c>
      <c r="AO56" s="77">
        <v>276.04964539007096</v>
      </c>
      <c r="AP56" s="76">
        <v>4.5919999999999996</v>
      </c>
      <c r="AQ56" s="77">
        <v>81.300958188153302</v>
      </c>
      <c r="AR56" s="76">
        <v>584.24400000000003</v>
      </c>
      <c r="AS56" s="77">
        <v>170.00419003019286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2.7330000000000001</v>
      </c>
      <c r="BE56" s="77">
        <v>887.37431394072439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2574.8130000000001</v>
      </c>
      <c r="BM56" s="77">
        <v>423.878474669811</v>
      </c>
      <c r="BN56" s="76">
        <v>2.028</v>
      </c>
      <c r="BO56" s="77">
        <v>423.95857988165676</v>
      </c>
      <c r="BP56" s="76">
        <v>130.505</v>
      </c>
      <c r="BQ56" s="77">
        <v>635.88333014060754</v>
      </c>
      <c r="BR56" s="76">
        <v>0</v>
      </c>
      <c r="BS56" s="77">
        <v>0</v>
      </c>
      <c r="BT56" s="76">
        <v>7.7510000000000003</v>
      </c>
      <c r="BU56" s="77">
        <v>1980.9876145013548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0</v>
      </c>
      <c r="S58" s="77">
        <v>0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3.6999999999999998E-2</v>
      </c>
      <c r="AE58" s="77">
        <v>1304.7567567567569</v>
      </c>
      <c r="AF58" s="76">
        <v>0</v>
      </c>
      <c r="AG58" s="77">
        <v>0</v>
      </c>
      <c r="AH58" s="76">
        <v>291.26600000000002</v>
      </c>
      <c r="AI58" s="77">
        <v>162.61922778491137</v>
      </c>
      <c r="AJ58" s="76">
        <v>1176.6959999999999</v>
      </c>
      <c r="AK58" s="77">
        <v>174.30293720723111</v>
      </c>
      <c r="AL58" s="76">
        <v>0</v>
      </c>
      <c r="AM58" s="77">
        <v>0</v>
      </c>
      <c r="AN58" s="76">
        <v>536.56899999999996</v>
      </c>
      <c r="AO58" s="77">
        <v>223.354327216071</v>
      </c>
      <c r="AP58" s="76">
        <v>8.0340000000000007</v>
      </c>
      <c r="AQ58" s="77">
        <v>343.45182972367439</v>
      </c>
      <c r="AR58" s="76">
        <v>388.64800000000002</v>
      </c>
      <c r="AS58" s="77">
        <v>184.86421646322637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3.0979999999999999</v>
      </c>
      <c r="BE58" s="77">
        <v>224.61781794706263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111.363</v>
      </c>
      <c r="BM58" s="77">
        <v>546.24882591165829</v>
      </c>
      <c r="BN58" s="76">
        <v>1.198</v>
      </c>
      <c r="BO58" s="77">
        <v>357.89649415692821</v>
      </c>
      <c r="BP58" s="76">
        <v>41.511000000000003</v>
      </c>
      <c r="BQ58" s="77">
        <v>516.95148273951474</v>
      </c>
      <c r="BR58" s="76">
        <v>0</v>
      </c>
      <c r="BS58" s="77">
        <v>0</v>
      </c>
      <c r="BT58" s="76">
        <v>0.26400000000000001</v>
      </c>
      <c r="BU58" s="77">
        <v>418.90909090909093</v>
      </c>
    </row>
    <row r="59" spans="1:73" ht="12.95" customHeight="1">
      <c r="A59" s="56"/>
      <c r="B59" s="73" t="s">
        <v>89</v>
      </c>
      <c r="C59" s="17">
        <v>43</v>
      </c>
      <c r="D59" s="76">
        <v>1.212</v>
      </c>
      <c r="E59" s="77">
        <v>1701.5255775577557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1.2589999999999999</v>
      </c>
      <c r="S59" s="77">
        <v>1154.5615567911038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0.65800000000000003</v>
      </c>
      <c r="AE59" s="77">
        <v>774.711246200608</v>
      </c>
      <c r="AF59" s="76">
        <v>0</v>
      </c>
      <c r="AG59" s="77">
        <v>0</v>
      </c>
      <c r="AH59" s="76">
        <v>8.8999999999999996E-2</v>
      </c>
      <c r="AI59" s="77">
        <v>315.50561797752812</v>
      </c>
      <c r="AJ59" s="76">
        <v>1.7000000000000001E-2</v>
      </c>
      <c r="AK59" s="77">
        <v>432</v>
      </c>
      <c r="AL59" s="76">
        <v>0.04</v>
      </c>
      <c r="AM59" s="77">
        <v>518.4</v>
      </c>
      <c r="AN59" s="76">
        <v>117.64100000000001</v>
      </c>
      <c r="AO59" s="77">
        <v>420.25503863448967</v>
      </c>
      <c r="AP59" s="76">
        <v>26.064</v>
      </c>
      <c r="AQ59" s="77">
        <v>100.2673802946593</v>
      </c>
      <c r="AR59" s="76">
        <v>9.4779999999999998</v>
      </c>
      <c r="AS59" s="77">
        <v>178.53629457691497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0.30099999999999999</v>
      </c>
      <c r="BE59" s="77">
        <v>856.10631229235878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35.847000000000001</v>
      </c>
      <c r="BM59" s="77">
        <v>612.98295533796409</v>
      </c>
      <c r="BN59" s="76">
        <v>0.17599999999999999</v>
      </c>
      <c r="BO59" s="77">
        <v>1283.1761363636363</v>
      </c>
      <c r="BP59" s="76">
        <v>10.712</v>
      </c>
      <c r="BQ59" s="77">
        <v>740.3306572068708</v>
      </c>
      <c r="BR59" s="76">
        <v>0</v>
      </c>
      <c r="BS59" s="77">
        <v>0</v>
      </c>
      <c r="BT59" s="76">
        <v>2.73</v>
      </c>
      <c r="BU59" s="77">
        <v>1930.9021978021979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1437.9880000000001</v>
      </c>
      <c r="AI60" s="77">
        <v>81.258454173470156</v>
      </c>
      <c r="AJ60" s="76">
        <v>424.96</v>
      </c>
      <c r="AK60" s="77">
        <v>134.74753153237953</v>
      </c>
      <c r="AL60" s="76">
        <v>0</v>
      </c>
      <c r="AM60" s="77">
        <v>0</v>
      </c>
      <c r="AN60" s="76">
        <v>222.714</v>
      </c>
      <c r="AO60" s="77">
        <v>144.21851791984338</v>
      </c>
      <c r="AP60" s="76">
        <v>1063.145</v>
      </c>
      <c r="AQ60" s="77">
        <v>133.80022668591772</v>
      </c>
      <c r="AR60" s="76">
        <v>0</v>
      </c>
      <c r="AS60" s="77">
        <v>0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3.9E-2</v>
      </c>
      <c r="BE60" s="77">
        <v>110.76923076923077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31.183</v>
      </c>
      <c r="BM60" s="77">
        <v>435.49321745823045</v>
      </c>
      <c r="BN60" s="76">
        <v>1E-3</v>
      </c>
      <c r="BO60" s="77">
        <v>886</v>
      </c>
      <c r="BP60" s="76">
        <v>0.36099999999999999</v>
      </c>
      <c r="BQ60" s="77">
        <v>640.52077562326861</v>
      </c>
      <c r="BR60" s="76">
        <v>0</v>
      </c>
      <c r="BS60" s="77">
        <v>0</v>
      </c>
      <c r="BT60" s="76">
        <v>0</v>
      </c>
      <c r="BU60" s="77">
        <v>0</v>
      </c>
    </row>
    <row r="61" spans="1:73" ht="12.95" customHeight="1">
      <c r="A61" s="56"/>
      <c r="B61" s="73" t="s">
        <v>91</v>
      </c>
      <c r="C61" s="17">
        <v>45</v>
      </c>
      <c r="D61" s="76">
        <v>0.39800000000000002</v>
      </c>
      <c r="E61" s="77">
        <v>1349.321608040201</v>
      </c>
      <c r="F61" s="76">
        <v>0</v>
      </c>
      <c r="G61" s="77">
        <v>0</v>
      </c>
      <c r="H61" s="76">
        <v>0</v>
      </c>
      <c r="I61" s="77">
        <v>0</v>
      </c>
      <c r="J61" s="76">
        <v>10.702999999999999</v>
      </c>
      <c r="K61" s="77">
        <v>614.1465944127815</v>
      </c>
      <c r="L61" s="76">
        <v>0</v>
      </c>
      <c r="M61" s="77">
        <v>0</v>
      </c>
      <c r="N61" s="76">
        <v>0.59599999999999997</v>
      </c>
      <c r="O61" s="77">
        <v>2189.229865771812</v>
      </c>
      <c r="P61" s="76">
        <v>0</v>
      </c>
      <c r="Q61" s="77">
        <v>0</v>
      </c>
      <c r="R61" s="76">
        <v>52.645000000000003</v>
      </c>
      <c r="S61" s="77">
        <v>1909.0054326146835</v>
      </c>
      <c r="T61" s="76">
        <v>0</v>
      </c>
      <c r="U61" s="77">
        <v>0</v>
      </c>
      <c r="V61" s="76">
        <v>4.694</v>
      </c>
      <c r="W61" s="77">
        <v>1120.8278653600341</v>
      </c>
      <c r="X61" s="76">
        <v>0</v>
      </c>
      <c r="Y61" s="77">
        <v>0</v>
      </c>
      <c r="Z61" s="76">
        <v>0.13200000000000001</v>
      </c>
      <c r="AA61" s="77">
        <v>957.06818181818187</v>
      </c>
      <c r="AB61" s="76">
        <v>0</v>
      </c>
      <c r="AC61" s="77">
        <v>0</v>
      </c>
      <c r="AD61" s="76">
        <v>1.069</v>
      </c>
      <c r="AE61" s="77">
        <v>371.71842843779228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4.4999999999999998E-2</v>
      </c>
      <c r="AO61" s="77">
        <v>405.46666666666664</v>
      </c>
      <c r="AP61" s="76">
        <v>0</v>
      </c>
      <c r="AQ61" s="77">
        <v>0</v>
      </c>
      <c r="AR61" s="76">
        <v>0</v>
      </c>
      <c r="AS61" s="77">
        <v>0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0</v>
      </c>
      <c r="BM61" s="77">
        <v>0</v>
      </c>
      <c r="BN61" s="76">
        <v>2E-3</v>
      </c>
      <c r="BO61" s="77">
        <v>189</v>
      </c>
      <c r="BP61" s="76">
        <v>8.9999999999999993E-3</v>
      </c>
      <c r="BQ61" s="77">
        <v>827.88888888888891</v>
      </c>
      <c r="BR61" s="76">
        <v>0</v>
      </c>
      <c r="BS61" s="77">
        <v>0</v>
      </c>
      <c r="BT61" s="76">
        <v>6.0000000000000001E-3</v>
      </c>
      <c r="BU61" s="77">
        <v>1026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0.49199999999999999</v>
      </c>
      <c r="S62" s="77">
        <v>1245.6727642276421</v>
      </c>
      <c r="T62" s="76">
        <v>22.033000000000001</v>
      </c>
      <c r="U62" s="77">
        <v>461.16044115644712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0.157</v>
      </c>
      <c r="AE62" s="77">
        <v>956.38853503184714</v>
      </c>
      <c r="AF62" s="76">
        <v>1968.2629999999999</v>
      </c>
      <c r="AG62" s="77">
        <v>367.856835697262</v>
      </c>
      <c r="AH62" s="76">
        <v>1060.366</v>
      </c>
      <c r="AI62" s="77">
        <v>129.42462508228292</v>
      </c>
      <c r="AJ62" s="76">
        <v>0.73599999999999999</v>
      </c>
      <c r="AK62" s="77">
        <v>146.29891304347828</v>
      </c>
      <c r="AL62" s="76">
        <v>0</v>
      </c>
      <c r="AM62" s="77">
        <v>0</v>
      </c>
      <c r="AN62" s="76">
        <v>498.07600000000002</v>
      </c>
      <c r="AO62" s="77">
        <v>218.40359101823819</v>
      </c>
      <c r="AP62" s="76">
        <v>2.0009999999999999</v>
      </c>
      <c r="AQ62" s="77">
        <v>180.28635682158921</v>
      </c>
      <c r="AR62" s="76">
        <v>593.37</v>
      </c>
      <c r="AS62" s="77">
        <v>257.4044306250737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221.43</v>
      </c>
      <c r="BM62" s="77">
        <v>254.01392313597978</v>
      </c>
      <c r="BN62" s="76">
        <v>0</v>
      </c>
      <c r="BO62" s="77">
        <v>0</v>
      </c>
      <c r="BP62" s="76">
        <v>0.39400000000000002</v>
      </c>
      <c r="BQ62" s="77">
        <v>838.4314720812182</v>
      </c>
      <c r="BR62" s="76">
        <v>0</v>
      </c>
      <c r="BS62" s="77">
        <v>0</v>
      </c>
      <c r="BT62" s="76">
        <v>1.7999999999999999E-2</v>
      </c>
      <c r="BU62" s="77">
        <v>748.55555555555554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33.85</v>
      </c>
      <c r="U64" s="77">
        <v>503.23273264401774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279.77600000000001</v>
      </c>
      <c r="AE64" s="77">
        <v>338.65495253345534</v>
      </c>
      <c r="AF64" s="76">
        <v>2497.9580000000001</v>
      </c>
      <c r="AG64" s="77">
        <v>355.32291655824474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0.105</v>
      </c>
      <c r="AO64" s="77">
        <v>72</v>
      </c>
      <c r="AP64" s="76">
        <v>0.755</v>
      </c>
      <c r="AQ64" s="77">
        <v>52.119205298013249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0.159</v>
      </c>
      <c r="BM64" s="77">
        <v>2010.2264150943395</v>
      </c>
      <c r="BN64" s="76">
        <v>0</v>
      </c>
      <c r="BO64" s="77">
        <v>0</v>
      </c>
      <c r="BP64" s="76">
        <v>3.0000000000000001E-3</v>
      </c>
      <c r="BQ64" s="77">
        <v>619.66666666666674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7.3049999999999997</v>
      </c>
      <c r="E65" s="77">
        <v>2717.4579055441477</v>
      </c>
      <c r="F65" s="76">
        <v>0</v>
      </c>
      <c r="G65" s="77">
        <v>0</v>
      </c>
      <c r="H65" s="76">
        <v>0</v>
      </c>
      <c r="I65" s="77">
        <v>0</v>
      </c>
      <c r="J65" s="76">
        <v>7.101</v>
      </c>
      <c r="K65" s="77">
        <v>704.8293198141107</v>
      </c>
      <c r="L65" s="76">
        <v>0</v>
      </c>
      <c r="M65" s="77">
        <v>0</v>
      </c>
      <c r="N65" s="76">
        <v>0.52800000000000002</v>
      </c>
      <c r="O65" s="77">
        <v>2946.7670454545455</v>
      </c>
      <c r="P65" s="76">
        <v>0</v>
      </c>
      <c r="Q65" s="77">
        <v>0</v>
      </c>
      <c r="R65" s="76">
        <v>41.793999999999997</v>
      </c>
      <c r="S65" s="77">
        <v>1784.8142077810212</v>
      </c>
      <c r="T65" s="76">
        <v>0</v>
      </c>
      <c r="U65" s="77">
        <v>0</v>
      </c>
      <c r="V65" s="76">
        <v>2.4729999999999999</v>
      </c>
      <c r="W65" s="77">
        <v>1146.0485240598462</v>
      </c>
      <c r="X65" s="76">
        <v>0</v>
      </c>
      <c r="Y65" s="77">
        <v>0</v>
      </c>
      <c r="Z65" s="76">
        <v>0.69299999999999995</v>
      </c>
      <c r="AA65" s="77">
        <v>1058.6796536796537</v>
      </c>
      <c r="AB65" s="76">
        <v>0</v>
      </c>
      <c r="AC65" s="77">
        <v>0</v>
      </c>
      <c r="AD65" s="76">
        <v>733.37199999999996</v>
      </c>
      <c r="AE65" s="77">
        <v>575.50165673082699</v>
      </c>
      <c r="AF65" s="76">
        <v>0</v>
      </c>
      <c r="AG65" s="77">
        <v>0</v>
      </c>
      <c r="AH65" s="76">
        <v>28.564</v>
      </c>
      <c r="AI65" s="77">
        <v>194.41475283573729</v>
      </c>
      <c r="AJ65" s="76">
        <v>9.74</v>
      </c>
      <c r="AK65" s="77">
        <v>123.60677618069816</v>
      </c>
      <c r="AL65" s="76">
        <v>0.1</v>
      </c>
      <c r="AM65" s="77">
        <v>469.8</v>
      </c>
      <c r="AN65" s="76">
        <v>34.377000000000002</v>
      </c>
      <c r="AO65" s="77">
        <v>458.54391017249907</v>
      </c>
      <c r="AP65" s="76">
        <v>1.3440000000000001</v>
      </c>
      <c r="AQ65" s="77">
        <v>264.72767857142856</v>
      </c>
      <c r="AR65" s="76">
        <v>16.943999999999999</v>
      </c>
      <c r="AS65" s="77">
        <v>404.93738196411709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182.101</v>
      </c>
      <c r="BM65" s="77">
        <v>660.76668991383895</v>
      </c>
      <c r="BN65" s="76">
        <v>4.2169999999999996</v>
      </c>
      <c r="BO65" s="77">
        <v>696.16670618923411</v>
      </c>
      <c r="BP65" s="76">
        <v>14.923999999999999</v>
      </c>
      <c r="BQ65" s="77">
        <v>907.34106137764672</v>
      </c>
      <c r="BR65" s="76">
        <v>0</v>
      </c>
      <c r="BS65" s="77">
        <v>0</v>
      </c>
      <c r="BT65" s="76">
        <v>1.0289999999999999</v>
      </c>
      <c r="BU65" s="77">
        <v>2555.1370262390669</v>
      </c>
    </row>
    <row r="66" spans="1:73" ht="12.95" customHeight="1">
      <c r="A66" s="56"/>
      <c r="B66" s="73" t="s">
        <v>95</v>
      </c>
      <c r="C66" s="17">
        <v>49</v>
      </c>
      <c r="D66" s="76">
        <v>1.22</v>
      </c>
      <c r="E66" s="77">
        <v>2510.6393442622953</v>
      </c>
      <c r="F66" s="76">
        <v>0</v>
      </c>
      <c r="G66" s="77">
        <v>0</v>
      </c>
      <c r="H66" s="76">
        <v>0</v>
      </c>
      <c r="I66" s="77">
        <v>0</v>
      </c>
      <c r="J66" s="76">
        <v>102.232</v>
      </c>
      <c r="K66" s="77">
        <v>497.81019641599499</v>
      </c>
      <c r="L66" s="76">
        <v>0</v>
      </c>
      <c r="M66" s="77">
        <v>0</v>
      </c>
      <c r="N66" s="76">
        <v>8.1270000000000007</v>
      </c>
      <c r="O66" s="77">
        <v>1288.5683524055617</v>
      </c>
      <c r="P66" s="76">
        <v>0</v>
      </c>
      <c r="Q66" s="77">
        <v>0</v>
      </c>
      <c r="R66" s="76">
        <v>45.74</v>
      </c>
      <c r="S66" s="77">
        <v>1091.8930913860952</v>
      </c>
      <c r="T66" s="76">
        <v>0</v>
      </c>
      <c r="U66" s="77">
        <v>0</v>
      </c>
      <c r="V66" s="76">
        <v>1.111</v>
      </c>
      <c r="W66" s="77">
        <v>506.4113411341134</v>
      </c>
      <c r="X66" s="76">
        <v>0</v>
      </c>
      <c r="Y66" s="77">
        <v>0</v>
      </c>
      <c r="Z66" s="76">
        <v>7.149</v>
      </c>
      <c r="AA66" s="77">
        <v>999.87760525947704</v>
      </c>
      <c r="AB66" s="76">
        <v>0.35199999999999998</v>
      </c>
      <c r="AC66" s="77">
        <v>563.84090909090912</v>
      </c>
      <c r="AD66" s="76">
        <v>0.91300000000000003</v>
      </c>
      <c r="AE66" s="77">
        <v>442.17524644030669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</v>
      </c>
      <c r="BI66" s="77">
        <v>0</v>
      </c>
      <c r="BJ66" s="76">
        <v>0</v>
      </c>
      <c r="BK66" s="77">
        <v>0</v>
      </c>
      <c r="BL66" s="76">
        <v>6.6000000000000003E-2</v>
      </c>
      <c r="BM66" s="77">
        <v>1235.2424242424242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4CC5-4687-4876-8774-F56EF695804F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46023</v>
      </c>
      <c r="F6" s="94">
        <v>45658</v>
      </c>
      <c r="G6" s="95" t="s">
        <v>135</v>
      </c>
      <c r="H6" s="93">
        <v>46023</v>
      </c>
      <c r="I6" s="94">
        <v>45658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1637.894</v>
      </c>
      <c r="F9" s="104">
        <v>1287.557</v>
      </c>
      <c r="G9" s="105">
        <f>IF(ISERR(E9/F9*100),"-",E9/F9*100)</f>
        <v>127.20943616476785</v>
      </c>
      <c r="H9" s="104">
        <v>2847.9374538279035</v>
      </c>
      <c r="I9" s="104">
        <v>3507.88588854707</v>
      </c>
      <c r="J9" s="105">
        <f>IF(ISERR(H9/I9*100),"-",H9/I9*100)</f>
        <v>81.186718847558907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2225.0880000000002</v>
      </c>
      <c r="F11" s="104">
        <v>2025.077</v>
      </c>
      <c r="G11" s="105">
        <f>IF(ISERR(E11/F11*100),"-",E11/F11*100)</f>
        <v>109.87671086087099</v>
      </c>
      <c r="H11" s="104">
        <v>2084.6186451951562</v>
      </c>
      <c r="I11" s="104">
        <v>1829.2115519558022</v>
      </c>
      <c r="J11" s="105">
        <f>IF(ISERR(H11/I11*100),"-",H11/I11*100)</f>
        <v>113.96268752874819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4778.9830000000002</v>
      </c>
      <c r="F12" s="104">
        <v>4278.5219999999999</v>
      </c>
      <c r="G12" s="105">
        <f>IF(ISERR(E12/F12*100),"-",E12/F12*100)</f>
        <v>111.69705332822876</v>
      </c>
      <c r="H12" s="104">
        <v>514.20283708897898</v>
      </c>
      <c r="I12" s="104">
        <v>515.88572058294892</v>
      </c>
      <c r="J12" s="105">
        <f>IF(ISERR(H12/I12*100),"-",H12/I12*100)</f>
        <v>99.673787541149949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652.73299999999995</v>
      </c>
      <c r="F13" s="104">
        <v>682.78700000000003</v>
      </c>
      <c r="G13" s="105">
        <f>IF(ISERR(E13/F13*100),"-",E13/F13*100)</f>
        <v>95.598334473269105</v>
      </c>
      <c r="H13" s="104">
        <v>524.30329093212697</v>
      </c>
      <c r="I13" s="104">
        <v>418.9865521751293</v>
      </c>
      <c r="J13" s="105">
        <f>IF(ISERR(H13/I13*100),"-",H13/I13*100)</f>
        <v>125.13606658978809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548.279</v>
      </c>
      <c r="F15" s="104">
        <v>322.27300000000002</v>
      </c>
      <c r="G15" s="105">
        <f t="shared" ref="G14:G15" si="0">IF(ISERR(E15/F15*100),"-",E15/F15*100)</f>
        <v>170.12874178103655</v>
      </c>
      <c r="H15" s="104">
        <v>1570.8675072362794</v>
      </c>
      <c r="I15" s="104">
        <v>2041.3315977447689</v>
      </c>
      <c r="J15" s="105">
        <f t="shared" ref="J14:J15" si="1">IF(ISERR(H15/I15*100),"-",H15/I15*100)</f>
        <v>76.95307851853903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5702.973</v>
      </c>
      <c r="F16" s="104">
        <v>5992.7619999999997</v>
      </c>
      <c r="G16" s="105">
        <f t="shared" ref="G16" si="2">IF(ISERR(E16/F16*100),"-",E16/F16*100)</f>
        <v>95.164349927462496</v>
      </c>
      <c r="H16" s="104">
        <v>1160.1370842891945</v>
      </c>
      <c r="I16" s="104">
        <v>927.56784183987281</v>
      </c>
      <c r="J16" s="105">
        <f t="shared" ref="J16" si="3">IF(ISERR(H16/I16*100),"-",H16/I16*100)</f>
        <v>125.07301697609634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1609.912</v>
      </c>
      <c r="F17" s="104">
        <v>1177.422</v>
      </c>
      <c r="G17" s="105">
        <f t="shared" ref="G17" si="4">IF(ISERR(E17/F17*100),"-",E17/F17*100)</f>
        <v>136.73194487617863</v>
      </c>
      <c r="H17" s="104">
        <v>1260.8483960613996</v>
      </c>
      <c r="I17" s="104">
        <v>1476.059296496923</v>
      </c>
      <c r="J17" s="105">
        <f t="shared" ref="J17" si="5">IF(ISERR(H17/I17*100),"-",H17/I17*100)</f>
        <v>85.419901426299376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2698.2539999999999</v>
      </c>
      <c r="F18" s="104">
        <v>6927.2240000000002</v>
      </c>
      <c r="G18" s="105">
        <f t="shared" ref="G18" si="6">IF(ISERR(E18/F18*100),"-",E18/F18*100)</f>
        <v>38.951447217528987</v>
      </c>
      <c r="H18" s="104">
        <v>780.26377501895672</v>
      </c>
      <c r="I18" s="104">
        <v>504.43152884907425</v>
      </c>
      <c r="J18" s="105">
        <f t="shared" ref="J18" si="7">IF(ISERR(H18/I18*100),"-",H18/I18*100)</f>
        <v>154.68180127424418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167.21899999999999</v>
      </c>
      <c r="F19" s="104">
        <v>197.71299999999999</v>
      </c>
      <c r="G19" s="105">
        <f t="shared" ref="G19" si="8">IF(ISERR(E19/F19*100),"-",E19/F19*100)</f>
        <v>84.576633807589786</v>
      </c>
      <c r="H19" s="104">
        <v>939.59019010997554</v>
      </c>
      <c r="I19" s="104">
        <v>887.37119966820603</v>
      </c>
      <c r="J19" s="105">
        <f t="shared" ref="J19" si="9">IF(ISERR(H19/I19*100),"-",H19/I19*100)</f>
        <v>105.88468393624839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12.712999999999999</v>
      </c>
      <c r="F21" s="104">
        <v>10.153</v>
      </c>
      <c r="G21" s="105">
        <f t="shared" ref="G20:G21" si="10">IF(ISERR(E21/F21*100),"-",E21/F21*100)</f>
        <v>125.21422239732098</v>
      </c>
      <c r="H21" s="104">
        <v>479.32148194761265</v>
      </c>
      <c r="I21" s="104">
        <v>498.69782330345708</v>
      </c>
      <c r="J21" s="105">
        <f t="shared" ref="J20:J21" si="11">IF(ISERR(H21/I21*100),"-",H21/I21*100)</f>
        <v>96.114612807512913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778.375</v>
      </c>
      <c r="F22" s="104">
        <v>686.702</v>
      </c>
      <c r="G22" s="105">
        <f t="shared" ref="G22" si="12">IF(ISERR(E22/F22*100),"-",E22/F22*100)</f>
        <v>113.34974996432223</v>
      </c>
      <c r="H22" s="104">
        <v>1431.052547936406</v>
      </c>
      <c r="I22" s="104">
        <v>1382.6852069747868</v>
      </c>
      <c r="J22" s="105">
        <f t="shared" ref="J22" si="13">IF(ISERR(H22/I22*100),"-",H22/I22*100)</f>
        <v>103.49807322141267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225.983</v>
      </c>
      <c r="F23" s="104">
        <v>158.999</v>
      </c>
      <c r="G23" s="105">
        <f t="shared" ref="G23" si="14">IF(ISERR(E23/F23*100),"-",E23/F23*100)</f>
        <v>142.12856684633238</v>
      </c>
      <c r="H23" s="104">
        <v>1005.3374191863991</v>
      </c>
      <c r="I23" s="104">
        <v>1013.4687765331857</v>
      </c>
      <c r="J23" s="105">
        <f t="shared" ref="J23" si="15">IF(ISERR(H23/I23*100),"-",H23/I23*100)</f>
        <v>99.197670659909036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4755.585</v>
      </c>
      <c r="F24" s="104">
        <v>2945.7550000000001</v>
      </c>
      <c r="G24" s="105">
        <f t="shared" ref="G24" si="16">IF(ISERR(E24/F24*100),"-",E24/F24*100)</f>
        <v>161.43857856474827</v>
      </c>
      <c r="H24" s="104">
        <v>534.95603022551381</v>
      </c>
      <c r="I24" s="104">
        <v>661.14179183265412</v>
      </c>
      <c r="J24" s="105">
        <f t="shared" ref="J24" si="17">IF(ISERR(H24/I24*100),"-",H24/I24*100)</f>
        <v>80.913963817449925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53790.294999999998</v>
      </c>
      <c r="F25" s="104">
        <v>42915.080999999998</v>
      </c>
      <c r="G25" s="105">
        <f t="shared" ref="G25" si="18">IF(ISERR(E25/F25*100),"-",E25/F25*100)</f>
        <v>125.34124076335775</v>
      </c>
      <c r="H25" s="104">
        <v>303.23023537982084</v>
      </c>
      <c r="I25" s="104">
        <v>275.00521035950044</v>
      </c>
      <c r="J25" s="105">
        <f t="shared" ref="J25" si="19">IF(ISERR(H25/I25*100),"-",H25/I25*100)</f>
        <v>110.26345100277308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80020.013000000006</v>
      </c>
      <c r="F27" s="104">
        <v>205781.36</v>
      </c>
      <c r="G27" s="105">
        <f t="shared" ref="G26:G27" si="20">IF(ISERR(E27/F27*100),"-",E27/F27*100)</f>
        <v>38.885938454289551</v>
      </c>
      <c r="H27" s="104">
        <v>108.39188049119662</v>
      </c>
      <c r="I27" s="104">
        <v>55.921999903198227</v>
      </c>
      <c r="J27" s="105">
        <f t="shared" ref="J26:J27" si="21">IF(ISERR(H27/I27*100),"-",H27/I27*100)</f>
        <v>193.82690296989466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6780.4179999999997</v>
      </c>
      <c r="F28" s="104">
        <v>4561.7020000000002</v>
      </c>
      <c r="G28" s="105">
        <f t="shared" ref="G28" si="22">IF(ISERR(E28/F28*100),"-",E28/F28*100)</f>
        <v>148.6378987491949</v>
      </c>
      <c r="H28" s="104">
        <v>129.40551909926498</v>
      </c>
      <c r="I28" s="104">
        <v>64.706540234324819</v>
      </c>
      <c r="J28" s="105">
        <f t="shared" ref="J28" si="23">IF(ISERR(H28/I28*100),"-",H28/I28*100)</f>
        <v>199.98831436612548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5982.5230000000001</v>
      </c>
      <c r="F29" s="104">
        <v>1595.72</v>
      </c>
      <c r="G29" s="105">
        <f t="shared" ref="G29" si="24">IF(ISERR(E29/F29*100),"-",E29/F29*100)</f>
        <v>374.91057328353344</v>
      </c>
      <c r="H29" s="104">
        <v>107.13176531038827</v>
      </c>
      <c r="I29" s="104">
        <v>43.998985410974356</v>
      </c>
      <c r="J29" s="105">
        <f t="shared" ref="J29" si="25">IF(ISERR(H29/I29*100),"-",H29/I29*100)</f>
        <v>243.48689932215382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15520.465</v>
      </c>
      <c r="F30" s="104">
        <v>13565.156999999999</v>
      </c>
      <c r="G30" s="105">
        <f t="shared" ref="G30" si="26">IF(ISERR(E30/F30*100),"-",E30/F30*100)</f>
        <v>114.41419365806087</v>
      </c>
      <c r="H30" s="104">
        <v>290.60647738324849</v>
      </c>
      <c r="I30" s="104">
        <v>281.72668351719039</v>
      </c>
      <c r="J30" s="105">
        <f t="shared" ref="J30" si="27">IF(ISERR(H30/I30*100),"-",H30/I30*100)</f>
        <v>103.15191793521265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4207.2669999999998</v>
      </c>
      <c r="F31" s="104">
        <v>3738.482</v>
      </c>
      <c r="G31" s="105">
        <f t="shared" ref="G31" si="28">IF(ISERR(E31/F31*100),"-",E31/F31*100)</f>
        <v>112.5394478293596</v>
      </c>
      <c r="H31" s="104">
        <v>141.61435416387883</v>
      </c>
      <c r="I31" s="104">
        <v>113.8883546851369</v>
      </c>
      <c r="J31" s="105">
        <f t="shared" ref="J31" si="29">IF(ISERR(H31/I31*100),"-",H31/I31*100)</f>
        <v>124.34489422153389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91612.748999999996</v>
      </c>
      <c r="F33" s="104">
        <v>82555.654999999999</v>
      </c>
      <c r="G33" s="105">
        <f t="shared" ref="G32:G33" si="30">IF(ISERR(E33/F33*100),"-",E33/F33*100)</f>
        <v>110.97089472550365</v>
      </c>
      <c r="H33" s="104">
        <v>199.66807943946753</v>
      </c>
      <c r="I33" s="104">
        <v>123.74090484776605</v>
      </c>
      <c r="J33" s="105">
        <f t="shared" ref="J32:J33" si="31">IF(ISERR(H33/I33*100),"-",H33/I33*100)</f>
        <v>161.35980231040975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1.36</v>
      </c>
      <c r="F34" s="104">
        <v>0.45500000000000002</v>
      </c>
      <c r="G34" s="105">
        <f t="shared" ref="G34" si="32">IF(ISERR(E34/F34*100),"-",E34/F34*100)</f>
        <v>298.90109890109892</v>
      </c>
      <c r="H34" s="104">
        <v>560.05147058823525</v>
      </c>
      <c r="I34" s="104">
        <v>378.11868131868135</v>
      </c>
      <c r="J34" s="105">
        <f t="shared" ref="J34" si="33">IF(ISERR(H34/I34*100),"-",H34/I34*100)</f>
        <v>148.1152606993833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16936.912</v>
      </c>
      <c r="F35" s="104">
        <v>15392.050999999999</v>
      </c>
      <c r="G35" s="105">
        <f t="shared" ref="G35" si="34">IF(ISERR(E35/F35*100),"-",E35/F35*100)</f>
        <v>110.03674559030503</v>
      </c>
      <c r="H35" s="104">
        <v>364.81430700000089</v>
      </c>
      <c r="I35" s="104">
        <v>226.54849655838589</v>
      </c>
      <c r="J35" s="105">
        <f t="shared" ref="J35" si="35">IF(ISERR(H35/I35*100),"-",H35/I35*100)</f>
        <v>161.03144030619566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17435.953000000001</v>
      </c>
      <c r="F36" s="104">
        <v>30528.324000000001</v>
      </c>
      <c r="G36" s="105">
        <f t="shared" ref="G36" si="36">IF(ISERR(E36/F36*100),"-",E36/F36*100)</f>
        <v>57.11401975424527</v>
      </c>
      <c r="H36" s="104">
        <v>86.67627700074668</v>
      </c>
      <c r="I36" s="104">
        <v>72.767350313761085</v>
      </c>
      <c r="J36" s="105">
        <f t="shared" ref="J36" si="37">IF(ISERR(H36/I36*100),"-",H36/I36*100)</f>
        <v>119.11424097072731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1555.924</v>
      </c>
      <c r="F39" s="104">
        <v>2208.6129999999998</v>
      </c>
      <c r="G39" s="105">
        <f t="shared" ref="G38:G39" si="40">IF(ISERR(E39/F39*100),"-",E39/F39*100)</f>
        <v>70.448014206200909</v>
      </c>
      <c r="H39" s="104">
        <v>214.09551237721124</v>
      </c>
      <c r="I39" s="104">
        <v>155.94701244627285</v>
      </c>
      <c r="J39" s="105">
        <f t="shared" ref="J38:J39" si="41">IF(ISERR(H39/I39*100),"-",H39/I39*100)</f>
        <v>137.28734460429104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508.60500000000002</v>
      </c>
      <c r="F40" s="104">
        <v>614.10199999999998</v>
      </c>
      <c r="G40" s="105">
        <f t="shared" ref="G40" si="42">IF(ISERR(E40/F40*100),"-",E40/F40*100)</f>
        <v>82.820932027578493</v>
      </c>
      <c r="H40" s="104">
        <v>935.61333451303074</v>
      </c>
      <c r="I40" s="104">
        <v>894.56584899576944</v>
      </c>
      <c r="J40" s="105">
        <f t="shared" ref="J40" si="43">IF(ISERR(H40/I40*100),"-",H40/I40*100)</f>
        <v>104.5885370611164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323.68</v>
      </c>
      <c r="F41" s="104">
        <v>165.024</v>
      </c>
      <c r="G41" s="105">
        <f t="shared" ref="G41" si="44">IF(ISERR(E41/F41*100),"-",E41/F41*100)</f>
        <v>196.14116734535583</v>
      </c>
      <c r="H41" s="104">
        <v>1577.8609243697479</v>
      </c>
      <c r="I41" s="104">
        <v>2017.0600639906922</v>
      </c>
      <c r="J41" s="105">
        <f t="shared" ref="J41" si="45">IF(ISERR(H41/I41*100),"-",H41/I41*100)</f>
        <v>78.225777830730422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5.8140000000000001</v>
      </c>
      <c r="F42" s="104">
        <v>2.8319999999999999</v>
      </c>
      <c r="G42" s="105">
        <f t="shared" ref="G42" si="46">IF(ISERR(E42/F42*100),"-",E42/F42*100)</f>
        <v>205.29661016949152</v>
      </c>
      <c r="H42" s="104">
        <v>467.15927072583423</v>
      </c>
      <c r="I42" s="104">
        <v>465.96610169491527</v>
      </c>
      <c r="J42" s="105">
        <f t="shared" ref="J42" si="47">IF(ISERR(H42/I42*100),"-",H42/I42*100)</f>
        <v>100.2560634832832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0</v>
      </c>
      <c r="G43" s="105" t="str">
        <f t="shared" ref="G43" si="48">IF(ISERR(E43/F43*100),"-",E43/F43*100)</f>
        <v>-</v>
      </c>
      <c r="H43" s="104">
        <v>0</v>
      </c>
      <c r="I43" s="104">
        <v>0</v>
      </c>
      <c r="J43" s="105" t="str">
        <f t="shared" ref="J43" si="49">IF(ISERR(H43/I43*100),"-",H43/I43*100)</f>
        <v>-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8705.3310000000001</v>
      </c>
      <c r="F45" s="104">
        <v>8294.9009999999998</v>
      </c>
      <c r="G45" s="105">
        <f t="shared" ref="G44:G45" si="50">IF(ISERR(E45/F45*100),"-",E45/F45*100)</f>
        <v>104.94797948763946</v>
      </c>
      <c r="H45" s="104">
        <v>565.54763328355921</v>
      </c>
      <c r="I45" s="104">
        <v>473.85990224597015</v>
      </c>
      <c r="J45" s="105">
        <f t="shared" ref="J44:J45" si="51">IF(ISERR(H45/I45*100),"-",H45/I45*100)</f>
        <v>119.34912209347395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3783.605</v>
      </c>
      <c r="F46" s="104">
        <v>3766.35</v>
      </c>
      <c r="G46" s="105">
        <f t="shared" ref="G46" si="52">IF(ISERR(E46/F46*100),"-",E46/F46*100)</f>
        <v>100.45813586097947</v>
      </c>
      <c r="H46" s="104">
        <v>264.74067456830193</v>
      </c>
      <c r="I46" s="104">
        <v>248.30300609343263</v>
      </c>
      <c r="J46" s="105">
        <f t="shared" ref="J46" si="53">IF(ISERR(H46/I46*100),"-",H46/I46*100)</f>
        <v>106.62000381448627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1024.075</v>
      </c>
      <c r="F47" s="104">
        <v>888.596</v>
      </c>
      <c r="G47" s="105">
        <f t="shared" ref="G47" si="54">IF(ISERR(E47/F47*100),"-",E47/F47*100)</f>
        <v>115.24641119248793</v>
      </c>
      <c r="H47" s="104">
        <v>820.77728389034007</v>
      </c>
      <c r="I47" s="104">
        <v>916.82943204785977</v>
      </c>
      <c r="J47" s="105">
        <f t="shared" ref="J47" si="55">IF(ISERR(H47/I47*100),"-",H47/I47*100)</f>
        <v>89.523444078035922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25.821000000000002</v>
      </c>
      <c r="F48" s="104">
        <v>39.475000000000001</v>
      </c>
      <c r="G48" s="105">
        <f t="shared" ref="G48" si="56">IF(ISERR(E48/F48*100),"-",E48/F48*100)</f>
        <v>65.411019632678915</v>
      </c>
      <c r="H48" s="104">
        <v>1799.6560938770767</v>
      </c>
      <c r="I48" s="104">
        <v>1318.038505383154</v>
      </c>
      <c r="J48" s="105">
        <f t="shared" ref="J48" si="57">IF(ISERR(H48/I48*100),"-",H48/I48*100)</f>
        <v>136.54047939623101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882.73400000000004</v>
      </c>
      <c r="F49" s="104">
        <v>1232.931</v>
      </c>
      <c r="G49" s="105">
        <f t="shared" ref="G49" si="58">IF(ISERR(E49/F49*100),"-",E49/F49*100)</f>
        <v>71.596382928160622</v>
      </c>
      <c r="H49" s="104">
        <v>904.18955766969441</v>
      </c>
      <c r="I49" s="104">
        <v>769.39459304697505</v>
      </c>
      <c r="J49" s="105">
        <f t="shared" ref="J49" si="59">IF(ISERR(H49/I49*100),"-",H49/I49*100)</f>
        <v>117.51961423187302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2026-05-28T06:19:27Z</dcterms:created>
  <dcterms:modified xsi:type="dcterms:W3CDTF">2026-05-28T06:19:37Z</dcterms:modified>
</cp:coreProperties>
</file>