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6\month\"/>
    </mc:Choice>
  </mc:AlternateContent>
  <xr:revisionPtr revIDLastSave="0" documentId="8_{437B6EFF-C230-4234-BC17-79EF1906B96C}" xr6:coauthVersionLast="47" xr6:coauthVersionMax="47" xr10:uidLastSave="{00000000-0000-0000-0000-000000000000}"/>
  <bookViews>
    <workbookView xWindow="-120" yWindow="-120" windowWidth="29040" windowHeight="15720" xr2:uid="{2EF772A7-3AE8-407B-841A-789AC1203B3F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<sst xmlns="http://schemas.openxmlformats.org/spreadsheetml/2006/main" count="249" uniqueCount="139">
  <si>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</si>
  <si>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</si>
  <si>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</si>
  <si>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</si>
  <si>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</si>
  <si>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</si>
  <si>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</si>
  <si>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</si>
  <si>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</si>
  <si>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</si>
  <si>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</si>
  <si>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</si>
  <si>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</si>
  <si>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</si>
  <si>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</si>
  <si>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</si>
  <si>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</si>
  <si>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</si>
  <si>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</si>
  <si>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</si>
  <si>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</si>
  <si>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</si>
  <si>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</si>
  <si>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</si>
  <si>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</si>
  <si>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</si>
  <si>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</si>
  <si>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</si>
  <si>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</si>
  <si>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</si>
  <si>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</si>
  <si>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</si>
  <si>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</si>
  <si>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</si>
  <si>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</si>
  <si>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</si>
  <si>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</si>
  <si>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</si>
  <si>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</si>
  <si>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</si>
  <si>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</si>
  <si>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</si>
  <si>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</si>
  <si>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</si>
  <si>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</si>
  <si>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</si>
  <si>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</si>
  <si>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</si>
  <si>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</si>
  <si>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</si>
  <si>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</si>
  <si>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</si>
  <si>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</si>
  <si>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</si>
  <si>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</si>
  <si>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</si>
  <si>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</si>
  <si>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</si>
  <si>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</si>
  <si>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</si>
  <si>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</si>
  <si>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</si>
  <si>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</si>
  <si>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</si>
  <si>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</si>
  <si>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</si>
  <si>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</si>
  <si>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</si>
  <si>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</si>
  <si>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</si>
  <si>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</si>
  <si>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</si>
  <si>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</si>
  <si>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</si>
  <si>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</si>
  <si>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</si>
  <si>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</si>
  <si>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</si>
  <si>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</si>
  <si>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</si>
  <si>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</si>
  <si>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</si>
  <si>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</si>
  <si>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</si>
  <si>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</si>
  <si>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</si>
  <si>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</si>
  <si>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</si>
  <si>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</si>
  <si>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</si>
  <si>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</si>
  <si>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</si>
  <si>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</si>
  <si>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</si>
  <si>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</si>
  <si>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</si>
  <si>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</si>
  <si>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</si>
  <si>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</si>
  <si>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</si>
  <si>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</si>
  <si>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</si>
  <si>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</si>
  <si>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</si>
  <si>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</si>
  <si>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</si>
  <si>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</si>
  <si>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</si>
  <si>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</si>
  <si>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</si>
  <si>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</si>
  <si>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</si>
  <si>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</si>
  <si>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</si>
  <si>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</si>
  <si>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</si>
  <si>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</si>
  <si>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</si>
  <si>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</si>
  <si>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</si>
  <si>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</si>
  <si>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</si>
  <si>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</si>
  <si>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</si>
  <si>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</si>
  <si>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</si>
  <si>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</si>
  <si>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</si>
  <si>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</si>
  <si>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</si>
  <si>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</si>
  <si>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</si>
  <si>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</si>
  <si>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</si>
  <si>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</si>
  <si>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</si>
  <si>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</si>
  <si>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</si>
  <si>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1月～2月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</si>
</sst>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A1E879BA-FE02-4AE1-B230-9A712964489E}"/>
    <cellStyle name="標準_月別結果表" xfId="1" xr:uid="{EFF234FD-AAC2-43F6-A06D-96C3F0DD6251}"/>
    <cellStyle name="標準_新出力帳票集「変更後」" xfId="3" xr:uid="{004F25C3-A16E-4681-B31B-75F01A2C8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4840185-358A-41BE-AD77-BB8463A93B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751EB71-AEF6-425E-B635-585584425A20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FDA748-28B2-4C3A-9F86-35D8AF29D7CE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.5\share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/fdss_root/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0D7B-664B-4976-B226-553C621B0DC8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45689</v>
      </c>
      <c r="B12" s="31">
        <v>45689</v>
      </c>
      <c r="C12" s="32">
        <v>45689</v>
      </c>
      <c r="D12" s="33">
        <v>194.35400000000001</v>
      </c>
      <c r="E12" s="33">
        <v>0</v>
      </c>
      <c r="F12" s="33">
        <v>300.72800000000001</v>
      </c>
      <c r="G12" s="33">
        <v>869.57899999999995</v>
      </c>
      <c r="H12" s="33">
        <v>126.289</v>
      </c>
      <c r="I12" s="33">
        <v>75.358999999999995</v>
      </c>
      <c r="J12" s="33">
        <v>1271.2940000000001</v>
      </c>
      <c r="K12" s="33">
        <v>272.85500000000002</v>
      </c>
      <c r="L12" s="33">
        <v>2301.36</v>
      </c>
      <c r="M12" s="33">
        <v>56.518999999999998</v>
      </c>
      <c r="N12" s="33">
        <v>0</v>
      </c>
      <c r="O12" s="33">
        <v>133.79599999999999</v>
      </c>
      <c r="P12" s="33">
        <v>21.055</v>
      </c>
      <c r="Q12" s="33">
        <v>198.73599999999999</v>
      </c>
      <c r="R12" s="33">
        <v>11314.404</v>
      </c>
      <c r="S12" s="33">
        <v>39864.194000000003</v>
      </c>
      <c r="T12" s="33">
        <v>605.71199999999999</v>
      </c>
      <c r="U12" s="33">
        <v>25.530999999999999</v>
      </c>
      <c r="V12" s="33">
        <v>3042.181</v>
      </c>
      <c r="W12" s="33">
        <v>805.92899999999997</v>
      </c>
      <c r="X12" s="33">
        <v>22309.669000000002</v>
      </c>
      <c r="Y12" s="33">
        <v>0.01</v>
      </c>
      <c r="Z12" s="33">
        <v>4004.6489999999999</v>
      </c>
      <c r="AA12" s="33">
        <v>2863.5940000000001</v>
      </c>
      <c r="AB12" s="33">
        <v>0</v>
      </c>
      <c r="AC12" s="33">
        <v>918.10199999999998</v>
      </c>
      <c r="AD12" s="33">
        <v>137.352</v>
      </c>
      <c r="AE12" s="33">
        <v>88.263999999999996</v>
      </c>
      <c r="AF12" s="33">
        <v>0.222</v>
      </c>
      <c r="AG12" s="33">
        <v>0</v>
      </c>
      <c r="AH12" s="33">
        <v>423.697</v>
      </c>
      <c r="AI12" s="33">
        <v>583.20100000000002</v>
      </c>
      <c r="AJ12" s="33">
        <v>104.235</v>
      </c>
      <c r="AK12" s="33">
        <v>5.0970000000000004</v>
      </c>
      <c r="AL12" s="33">
        <v>178.79300000000001</v>
      </c>
    </row>
    <row r="13" spans="1:38" ht="15.95" customHeight="1">
      <c r="A13" s="30"/>
      <c r="B13" s="31"/>
      <c r="C13" s="32">
        <v>45717</v>
      </c>
      <c r="D13" s="33">
        <v>345.53199999999998</v>
      </c>
      <c r="E13" s="33">
        <v>0</v>
      </c>
      <c r="F13" s="33">
        <v>761.87800000000004</v>
      </c>
      <c r="G13" s="33">
        <v>1178.3610000000001</v>
      </c>
      <c r="H13" s="33">
        <v>221.92</v>
      </c>
      <c r="I13" s="33">
        <v>69.501000000000005</v>
      </c>
      <c r="J13" s="33">
        <v>2063.0070000000001</v>
      </c>
      <c r="K13" s="33">
        <v>257.80200000000002</v>
      </c>
      <c r="L13" s="33">
        <v>1463.067</v>
      </c>
      <c r="M13" s="33">
        <v>57.533999999999999</v>
      </c>
      <c r="N13" s="33">
        <v>3.5960000000000001</v>
      </c>
      <c r="O13" s="33">
        <v>176.04900000000001</v>
      </c>
      <c r="P13" s="33">
        <v>41.323999999999998</v>
      </c>
      <c r="Q13" s="33">
        <v>884.298</v>
      </c>
      <c r="R13" s="33">
        <v>7405.3459999999995</v>
      </c>
      <c r="S13" s="33">
        <v>63332.303</v>
      </c>
      <c r="T13" s="33">
        <v>757.17</v>
      </c>
      <c r="U13" s="33">
        <v>805.298</v>
      </c>
      <c r="V13" s="33">
        <v>2415.6750000000002</v>
      </c>
      <c r="W13" s="33">
        <v>416.53699999999998</v>
      </c>
      <c r="X13" s="33">
        <v>11638.073</v>
      </c>
      <c r="Y13" s="33">
        <v>0</v>
      </c>
      <c r="Z13" s="33">
        <v>3414.4050000000002</v>
      </c>
      <c r="AA13" s="33">
        <v>7362.1729999999998</v>
      </c>
      <c r="AB13" s="33">
        <v>0</v>
      </c>
      <c r="AC13" s="33">
        <v>373.846</v>
      </c>
      <c r="AD13" s="33">
        <v>104.158</v>
      </c>
      <c r="AE13" s="33">
        <v>0</v>
      </c>
      <c r="AF13" s="33">
        <v>0.94199999999999995</v>
      </c>
      <c r="AG13" s="33">
        <v>0</v>
      </c>
      <c r="AH13" s="33">
        <v>2239.3150000000001</v>
      </c>
      <c r="AI13" s="33">
        <v>1078.5429999999999</v>
      </c>
      <c r="AJ13" s="33">
        <v>270.06099999999998</v>
      </c>
      <c r="AK13" s="33">
        <v>6.34</v>
      </c>
      <c r="AL13" s="33">
        <v>201.60499999999999</v>
      </c>
    </row>
    <row r="14" spans="1:38" ht="15.95" customHeight="1">
      <c r="A14" s="30"/>
      <c r="B14" s="31"/>
      <c r="C14" s="32">
        <v>45748</v>
      </c>
      <c r="D14" s="33">
        <v>510.72399999999999</v>
      </c>
      <c r="E14" s="33">
        <v>0</v>
      </c>
      <c r="F14" s="33">
        <v>13.531000000000001</v>
      </c>
      <c r="G14" s="33">
        <v>895.16</v>
      </c>
      <c r="H14" s="33">
        <v>34.462000000000003</v>
      </c>
      <c r="I14" s="33">
        <v>45.56</v>
      </c>
      <c r="J14" s="33">
        <v>1398.645</v>
      </c>
      <c r="K14" s="33">
        <v>341.34100000000001</v>
      </c>
      <c r="L14" s="33">
        <v>1152.557</v>
      </c>
      <c r="M14" s="33">
        <v>45.71</v>
      </c>
      <c r="N14" s="33">
        <v>5</v>
      </c>
      <c r="O14" s="33">
        <v>162.928</v>
      </c>
      <c r="P14" s="33">
        <v>14.064</v>
      </c>
      <c r="Q14" s="33">
        <v>1807.3420000000001</v>
      </c>
      <c r="R14" s="33">
        <v>14641.098</v>
      </c>
      <c r="S14" s="33">
        <v>53395.720999999998</v>
      </c>
      <c r="T14" s="33">
        <v>2336.3519999999999</v>
      </c>
      <c r="U14" s="33">
        <v>280.62799999999999</v>
      </c>
      <c r="V14" s="33">
        <v>5467.7730000000001</v>
      </c>
      <c r="W14" s="33">
        <v>940.19500000000005</v>
      </c>
      <c r="X14" s="33">
        <v>18650.984</v>
      </c>
      <c r="Y14" s="33">
        <v>0</v>
      </c>
      <c r="Z14" s="33">
        <v>3074.2170000000001</v>
      </c>
      <c r="AA14" s="33">
        <v>12655.412</v>
      </c>
      <c r="AB14" s="33">
        <v>0</v>
      </c>
      <c r="AC14" s="33">
        <v>387.3</v>
      </c>
      <c r="AD14" s="33">
        <v>125.423</v>
      </c>
      <c r="AE14" s="33">
        <v>15.76</v>
      </c>
      <c r="AF14" s="33">
        <v>1.4370000000000001</v>
      </c>
      <c r="AG14" s="33">
        <v>0</v>
      </c>
      <c r="AH14" s="33">
        <v>4875.05</v>
      </c>
      <c r="AI14" s="33">
        <v>1566.5319999999999</v>
      </c>
      <c r="AJ14" s="33">
        <v>375.92099999999999</v>
      </c>
      <c r="AK14" s="33">
        <v>17.664000000000001</v>
      </c>
      <c r="AL14" s="33">
        <v>250.16200000000001</v>
      </c>
    </row>
    <row r="15" spans="1:38" ht="15.95" customHeight="1">
      <c r="A15" s="30"/>
      <c r="B15" s="31"/>
      <c r="C15" s="32">
        <v>45778</v>
      </c>
      <c r="D15" s="33">
        <v>616.16600000000005</v>
      </c>
      <c r="E15" s="33">
        <v>0</v>
      </c>
      <c r="F15" s="33">
        <v>458.61900000000003</v>
      </c>
      <c r="G15" s="33">
        <v>3666.2170000000001</v>
      </c>
      <c r="H15" s="33">
        <v>178.273</v>
      </c>
      <c r="I15" s="33">
        <v>62.037999999999997</v>
      </c>
      <c r="J15" s="33">
        <v>2215.0569999999998</v>
      </c>
      <c r="K15" s="33">
        <v>818.72500000000002</v>
      </c>
      <c r="L15" s="33">
        <v>1219.752</v>
      </c>
      <c r="M15" s="33">
        <v>40.314</v>
      </c>
      <c r="N15" s="33">
        <v>3</v>
      </c>
      <c r="O15" s="33">
        <v>157.06800000000001</v>
      </c>
      <c r="P15" s="33">
        <v>61.01</v>
      </c>
      <c r="Q15" s="33">
        <v>3055.3989999999999</v>
      </c>
      <c r="R15" s="33">
        <v>14370.552</v>
      </c>
      <c r="S15" s="33">
        <v>52430.432000000001</v>
      </c>
      <c r="T15" s="33">
        <v>1381.9649999999999</v>
      </c>
      <c r="U15" s="33">
        <v>1033.616</v>
      </c>
      <c r="V15" s="33">
        <v>9738.0859999999993</v>
      </c>
      <c r="W15" s="33">
        <v>456.875</v>
      </c>
      <c r="X15" s="33">
        <v>17951.237000000001</v>
      </c>
      <c r="Y15" s="33">
        <v>0</v>
      </c>
      <c r="Z15" s="33">
        <v>3258.6350000000002</v>
      </c>
      <c r="AA15" s="33">
        <v>17786.206999999999</v>
      </c>
      <c r="AB15" s="33">
        <v>0</v>
      </c>
      <c r="AC15" s="33">
        <v>730.59900000000005</v>
      </c>
      <c r="AD15" s="33">
        <v>118.959</v>
      </c>
      <c r="AE15" s="33">
        <v>2.544</v>
      </c>
      <c r="AF15" s="33">
        <v>0.59199999999999997</v>
      </c>
      <c r="AG15" s="33">
        <v>0</v>
      </c>
      <c r="AH15" s="33">
        <v>1071.1890000000001</v>
      </c>
      <c r="AI15" s="33">
        <v>1542.2380000000001</v>
      </c>
      <c r="AJ15" s="33">
        <v>380.12900000000002</v>
      </c>
      <c r="AK15" s="33">
        <v>6.0359999999999996</v>
      </c>
      <c r="AL15" s="33">
        <v>343.351</v>
      </c>
    </row>
    <row r="16" spans="1:38" ht="15.95" customHeight="1">
      <c r="A16" s="30"/>
      <c r="B16" s="31"/>
      <c r="C16" s="32">
        <v>45809</v>
      </c>
      <c r="D16" s="33">
        <v>886.63400000000001</v>
      </c>
      <c r="E16" s="33">
        <v>0</v>
      </c>
      <c r="F16" s="33">
        <v>188.172</v>
      </c>
      <c r="G16" s="33">
        <v>10094.501</v>
      </c>
      <c r="H16" s="33">
        <v>6089.125</v>
      </c>
      <c r="I16" s="33">
        <v>45.725999999999999</v>
      </c>
      <c r="J16" s="33">
        <v>1342.973</v>
      </c>
      <c r="K16" s="33">
        <v>761.36900000000003</v>
      </c>
      <c r="L16" s="33">
        <v>1039.6849999999999</v>
      </c>
      <c r="M16" s="33">
        <v>28.475000000000001</v>
      </c>
      <c r="N16" s="33">
        <v>8.641</v>
      </c>
      <c r="O16" s="33">
        <v>145.791</v>
      </c>
      <c r="P16" s="33">
        <v>52.765999999999998</v>
      </c>
      <c r="Q16" s="33">
        <v>1632.74</v>
      </c>
      <c r="R16" s="33">
        <v>13482.885</v>
      </c>
      <c r="S16" s="33">
        <v>47546.436999999998</v>
      </c>
      <c r="T16" s="33">
        <v>1980.835</v>
      </c>
      <c r="U16" s="33">
        <v>592.66899999999998</v>
      </c>
      <c r="V16" s="33">
        <v>7385.6670000000004</v>
      </c>
      <c r="W16" s="33">
        <v>430.06799999999998</v>
      </c>
      <c r="X16" s="33">
        <v>19892.403999999999</v>
      </c>
      <c r="Y16" s="33">
        <v>0</v>
      </c>
      <c r="Z16" s="33">
        <v>1502.2719999999999</v>
      </c>
      <c r="AA16" s="33">
        <v>13963.521000000001</v>
      </c>
      <c r="AB16" s="33">
        <v>0</v>
      </c>
      <c r="AC16" s="33">
        <v>1215.7190000000001</v>
      </c>
      <c r="AD16" s="33">
        <v>805.34299999999996</v>
      </c>
      <c r="AE16" s="33">
        <v>20.808</v>
      </c>
      <c r="AF16" s="33">
        <v>0.245</v>
      </c>
      <c r="AG16" s="33">
        <v>2</v>
      </c>
      <c r="AH16" s="33">
        <v>1024.99</v>
      </c>
      <c r="AI16" s="33">
        <v>890.43499999999995</v>
      </c>
      <c r="AJ16" s="33">
        <v>392.89299999999997</v>
      </c>
      <c r="AK16" s="33">
        <v>5.0149999999999997</v>
      </c>
      <c r="AL16" s="33">
        <v>434.048</v>
      </c>
    </row>
    <row r="17" spans="1:38" ht="15.95" customHeight="1">
      <c r="A17" s="30"/>
      <c r="B17" s="31"/>
      <c r="C17" s="32">
        <v>45839</v>
      </c>
      <c r="D17" s="33">
        <v>378.01900000000001</v>
      </c>
      <c r="E17" s="33">
        <v>0</v>
      </c>
      <c r="F17" s="33">
        <v>826.17600000000004</v>
      </c>
      <c r="G17" s="33">
        <v>891.09900000000005</v>
      </c>
      <c r="H17" s="33">
        <v>3079.8829999999998</v>
      </c>
      <c r="I17" s="33">
        <v>65.929000000000002</v>
      </c>
      <c r="J17" s="33">
        <v>837.60900000000004</v>
      </c>
      <c r="K17" s="33">
        <v>1084.7249999999999</v>
      </c>
      <c r="L17" s="33">
        <v>742.649</v>
      </c>
      <c r="M17" s="33">
        <v>20.427</v>
      </c>
      <c r="N17" s="33">
        <v>2.2570000000000001</v>
      </c>
      <c r="O17" s="33">
        <v>201.07599999999999</v>
      </c>
      <c r="P17" s="33">
        <v>93.441000000000003</v>
      </c>
      <c r="Q17" s="33">
        <v>3065.194</v>
      </c>
      <c r="R17" s="33">
        <v>13447.305</v>
      </c>
      <c r="S17" s="33">
        <v>56884.63</v>
      </c>
      <c r="T17" s="33">
        <v>4005.6080000000002</v>
      </c>
      <c r="U17" s="33">
        <v>253.226</v>
      </c>
      <c r="V17" s="33">
        <v>4018.5120000000002</v>
      </c>
      <c r="W17" s="33">
        <v>346.09800000000001</v>
      </c>
      <c r="X17" s="33">
        <v>16992.103999999999</v>
      </c>
      <c r="Y17" s="33">
        <v>0.79</v>
      </c>
      <c r="Z17" s="33">
        <v>1186.155</v>
      </c>
      <c r="AA17" s="33">
        <v>8732.2430000000004</v>
      </c>
      <c r="AB17" s="33">
        <v>0</v>
      </c>
      <c r="AC17" s="33">
        <v>511.25099999999998</v>
      </c>
      <c r="AD17" s="33">
        <v>792.05399999999997</v>
      </c>
      <c r="AE17" s="33">
        <v>44.96</v>
      </c>
      <c r="AF17" s="33">
        <v>204.34100000000001</v>
      </c>
      <c r="AG17" s="33">
        <v>2949</v>
      </c>
      <c r="AH17" s="33">
        <v>2639.038</v>
      </c>
      <c r="AI17" s="33">
        <v>336.95699999999999</v>
      </c>
      <c r="AJ17" s="33">
        <v>321.839</v>
      </c>
      <c r="AK17" s="33">
        <v>0</v>
      </c>
      <c r="AL17" s="33">
        <v>401.47399999999999</v>
      </c>
    </row>
    <row r="18" spans="1:38" ht="15.95" customHeight="1">
      <c r="A18" s="30"/>
      <c r="B18" s="31"/>
      <c r="C18" s="32">
        <v>45870</v>
      </c>
      <c r="D18" s="33">
        <v>235.333</v>
      </c>
      <c r="E18" s="33">
        <v>0</v>
      </c>
      <c r="F18" s="33">
        <v>424.024</v>
      </c>
      <c r="G18" s="33">
        <v>177.89699999999999</v>
      </c>
      <c r="H18" s="33">
        <v>1001.846</v>
      </c>
      <c r="I18" s="33">
        <v>77.817999999999998</v>
      </c>
      <c r="J18" s="33">
        <v>559.78300000000002</v>
      </c>
      <c r="K18" s="33">
        <v>2147.5740000000001</v>
      </c>
      <c r="L18" s="33">
        <v>899.22900000000004</v>
      </c>
      <c r="M18" s="33">
        <v>13.66</v>
      </c>
      <c r="N18" s="33">
        <v>0</v>
      </c>
      <c r="O18" s="33">
        <v>188.08500000000001</v>
      </c>
      <c r="P18" s="33">
        <v>0.23100000000000001</v>
      </c>
      <c r="Q18" s="33">
        <v>3430.4989999999998</v>
      </c>
      <c r="R18" s="33">
        <v>15243.611000000001</v>
      </c>
      <c r="S18" s="33">
        <v>27359.72</v>
      </c>
      <c r="T18" s="33">
        <v>3765.2930000000001</v>
      </c>
      <c r="U18" s="33">
        <v>263.339</v>
      </c>
      <c r="V18" s="33">
        <v>3613.8180000000002</v>
      </c>
      <c r="W18" s="33">
        <v>813.91899999999998</v>
      </c>
      <c r="X18" s="33">
        <v>10895.192999999999</v>
      </c>
      <c r="Y18" s="33">
        <v>4632.6049999999996</v>
      </c>
      <c r="Z18" s="33">
        <v>885.471</v>
      </c>
      <c r="AA18" s="33">
        <v>1605.001</v>
      </c>
      <c r="AB18" s="33">
        <v>0</v>
      </c>
      <c r="AC18" s="33">
        <v>303.64699999999999</v>
      </c>
      <c r="AD18" s="33">
        <v>1229.568</v>
      </c>
      <c r="AE18" s="33">
        <v>0</v>
      </c>
      <c r="AF18" s="33">
        <v>0</v>
      </c>
      <c r="AG18" s="33">
        <v>645</v>
      </c>
      <c r="AH18" s="33">
        <v>3683.76</v>
      </c>
      <c r="AI18" s="33">
        <v>256.64999999999998</v>
      </c>
      <c r="AJ18" s="33">
        <v>244.298</v>
      </c>
      <c r="AK18" s="33">
        <v>0</v>
      </c>
      <c r="AL18" s="33">
        <v>219.59399999999999</v>
      </c>
    </row>
    <row r="19" spans="1:38" ht="15.95" customHeight="1">
      <c r="A19" s="30"/>
      <c r="B19" s="31"/>
      <c r="C19" s="32">
        <v>45901</v>
      </c>
      <c r="D19" s="33">
        <v>245.262</v>
      </c>
      <c r="E19" s="33">
        <v>0</v>
      </c>
      <c r="F19" s="33">
        <v>161.41800000000001</v>
      </c>
      <c r="G19" s="33">
        <v>108.345</v>
      </c>
      <c r="H19" s="33">
        <v>340.99099999999999</v>
      </c>
      <c r="I19" s="33">
        <v>140.94</v>
      </c>
      <c r="J19" s="33">
        <v>709.22900000000004</v>
      </c>
      <c r="K19" s="33">
        <v>749.28700000000003</v>
      </c>
      <c r="L19" s="33">
        <v>274.78800000000001</v>
      </c>
      <c r="M19" s="33">
        <v>23.507999999999999</v>
      </c>
      <c r="N19" s="33">
        <v>0.65100000000000002</v>
      </c>
      <c r="O19" s="33">
        <v>148.50899999999999</v>
      </c>
      <c r="P19" s="33">
        <v>10.308999999999999</v>
      </c>
      <c r="Q19" s="33">
        <v>2428.9749999999999</v>
      </c>
      <c r="R19" s="33">
        <v>18391.951000000001</v>
      </c>
      <c r="S19" s="33">
        <v>66631.456999999995</v>
      </c>
      <c r="T19" s="33">
        <v>3484.7840000000001</v>
      </c>
      <c r="U19" s="33">
        <v>160.19300000000001</v>
      </c>
      <c r="V19" s="33">
        <v>3971.9589999999998</v>
      </c>
      <c r="W19" s="33">
        <v>381.91300000000001</v>
      </c>
      <c r="X19" s="33">
        <v>18190.206999999999</v>
      </c>
      <c r="Y19" s="33">
        <v>20048.031999999999</v>
      </c>
      <c r="Z19" s="33">
        <v>1315.278</v>
      </c>
      <c r="AA19" s="33">
        <v>2139.556</v>
      </c>
      <c r="AB19" s="33">
        <v>0</v>
      </c>
      <c r="AC19" s="33">
        <v>857.41600000000005</v>
      </c>
      <c r="AD19" s="33">
        <v>4512.3440000000001</v>
      </c>
      <c r="AE19" s="33">
        <v>297.99200000000002</v>
      </c>
      <c r="AF19" s="33">
        <v>1.4999999999999999E-2</v>
      </c>
      <c r="AG19" s="33">
        <v>1407</v>
      </c>
      <c r="AH19" s="33">
        <v>3638.4659999999999</v>
      </c>
      <c r="AI19" s="33">
        <v>443.88900000000001</v>
      </c>
      <c r="AJ19" s="33">
        <v>198.816</v>
      </c>
      <c r="AK19" s="33">
        <v>0</v>
      </c>
      <c r="AL19" s="33">
        <v>314.596</v>
      </c>
    </row>
    <row r="20" spans="1:38" ht="15.95" customHeight="1">
      <c r="A20" s="30"/>
      <c r="B20" s="31"/>
      <c r="C20" s="32">
        <v>45931</v>
      </c>
      <c r="D20" s="33">
        <v>323.16000000000003</v>
      </c>
      <c r="E20" s="33">
        <v>0</v>
      </c>
      <c r="F20" s="33">
        <v>985.56600000000003</v>
      </c>
      <c r="G20" s="33">
        <v>270.83999999999997</v>
      </c>
      <c r="H20" s="33">
        <v>604.74800000000005</v>
      </c>
      <c r="I20" s="33">
        <v>253.85</v>
      </c>
      <c r="J20" s="33">
        <v>767.596</v>
      </c>
      <c r="K20" s="33">
        <v>299.13499999999999</v>
      </c>
      <c r="L20" s="33">
        <v>2092.6179999999999</v>
      </c>
      <c r="M20" s="33">
        <v>28.605</v>
      </c>
      <c r="N20" s="33">
        <v>6.7629999999999999</v>
      </c>
      <c r="O20" s="33">
        <v>218.02500000000001</v>
      </c>
      <c r="P20" s="33">
        <v>20.244</v>
      </c>
      <c r="Q20" s="33">
        <v>1334.2729999999999</v>
      </c>
      <c r="R20" s="33">
        <v>14404.467000000001</v>
      </c>
      <c r="S20" s="33">
        <v>28978.304</v>
      </c>
      <c r="T20" s="33">
        <v>2964.777</v>
      </c>
      <c r="U20" s="33">
        <v>612.45799999999997</v>
      </c>
      <c r="V20" s="33">
        <v>4282.6729999999998</v>
      </c>
      <c r="W20" s="33">
        <v>566.08000000000004</v>
      </c>
      <c r="X20" s="33">
        <v>17242.423999999999</v>
      </c>
      <c r="Y20" s="33">
        <v>15291.121999999999</v>
      </c>
      <c r="Z20" s="33">
        <v>2050.7269999999999</v>
      </c>
      <c r="AA20" s="33">
        <v>3454.4850000000001</v>
      </c>
      <c r="AB20" s="33">
        <v>0</v>
      </c>
      <c r="AC20" s="33">
        <v>1261.6980000000001</v>
      </c>
      <c r="AD20" s="33">
        <v>1355.1379999999999</v>
      </c>
      <c r="AE20" s="33">
        <v>130.376</v>
      </c>
      <c r="AF20" s="33">
        <v>8.9999999999999993E-3</v>
      </c>
      <c r="AG20" s="33">
        <v>391</v>
      </c>
      <c r="AH20" s="33">
        <v>5305.3180000000002</v>
      </c>
      <c r="AI20" s="33">
        <v>868.51499999999999</v>
      </c>
      <c r="AJ20" s="33">
        <v>197.19499999999999</v>
      </c>
      <c r="AK20" s="33">
        <v>4.1749999999999998</v>
      </c>
      <c r="AL20" s="33">
        <v>355.12799999999999</v>
      </c>
    </row>
    <row r="21" spans="1:38" ht="15.95" customHeight="1">
      <c r="A21" s="30"/>
      <c r="B21" s="31"/>
      <c r="C21" s="32">
        <v>45962</v>
      </c>
      <c r="D21" s="33">
        <v>291.13299999999998</v>
      </c>
      <c r="E21" s="33">
        <v>0</v>
      </c>
      <c r="F21" s="33">
        <v>425.404</v>
      </c>
      <c r="G21" s="33">
        <v>450.48599999999999</v>
      </c>
      <c r="H21" s="33">
        <v>383.30399999999997</v>
      </c>
      <c r="I21" s="33">
        <v>296.55</v>
      </c>
      <c r="J21" s="33">
        <v>749.87800000000004</v>
      </c>
      <c r="K21" s="33">
        <v>263.529</v>
      </c>
      <c r="L21" s="33">
        <v>1709.3720000000001</v>
      </c>
      <c r="M21" s="33">
        <v>36.216999999999999</v>
      </c>
      <c r="N21" s="33">
        <v>1.5580000000000001</v>
      </c>
      <c r="O21" s="33">
        <v>195.39</v>
      </c>
      <c r="P21" s="33">
        <v>5.4539999999999997</v>
      </c>
      <c r="Q21" s="33">
        <v>713.15099999999995</v>
      </c>
      <c r="R21" s="33">
        <v>14356.415000000001</v>
      </c>
      <c r="S21" s="33">
        <v>8325.8790000000008</v>
      </c>
      <c r="T21" s="33">
        <v>4680.3159999999998</v>
      </c>
      <c r="U21" s="33">
        <v>331.08300000000003</v>
      </c>
      <c r="V21" s="33">
        <v>5168.9560000000001</v>
      </c>
      <c r="W21" s="33">
        <v>1278.9760000000001</v>
      </c>
      <c r="X21" s="33">
        <v>15273.942999999999</v>
      </c>
      <c r="Y21" s="33">
        <v>15445.186</v>
      </c>
      <c r="Z21" s="33">
        <v>3418.2559999999999</v>
      </c>
      <c r="AA21" s="33">
        <v>4216.8220000000001</v>
      </c>
      <c r="AB21" s="33">
        <v>0</v>
      </c>
      <c r="AC21" s="33">
        <v>268.71499999999997</v>
      </c>
      <c r="AD21" s="33">
        <v>778.66300000000001</v>
      </c>
      <c r="AE21" s="33">
        <v>134</v>
      </c>
      <c r="AF21" s="33">
        <v>4.5720000000000001</v>
      </c>
      <c r="AG21" s="33">
        <v>268</v>
      </c>
      <c r="AH21" s="33">
        <v>3867.5970000000002</v>
      </c>
      <c r="AI21" s="33">
        <v>1104.3879999999999</v>
      </c>
      <c r="AJ21" s="33">
        <v>249.405</v>
      </c>
      <c r="AK21" s="33">
        <v>14.464</v>
      </c>
      <c r="AL21" s="33">
        <v>397.68</v>
      </c>
    </row>
    <row r="22" spans="1:38" ht="15.95" customHeight="1">
      <c r="A22" s="30">
        <v>45992</v>
      </c>
      <c r="B22" s="31">
        <v>45992</v>
      </c>
      <c r="C22" s="32">
        <v>45992</v>
      </c>
      <c r="D22" s="33">
        <v>292.09899999999999</v>
      </c>
      <c r="E22" s="33">
        <v>0</v>
      </c>
      <c r="F22" s="33">
        <v>495.18200000000002</v>
      </c>
      <c r="G22" s="33">
        <v>971.74699999999996</v>
      </c>
      <c r="H22" s="33">
        <v>334.04599999999999</v>
      </c>
      <c r="I22" s="33">
        <v>268.101</v>
      </c>
      <c r="J22" s="33">
        <v>1079.5409999999999</v>
      </c>
      <c r="K22" s="33">
        <v>385.70299999999997</v>
      </c>
      <c r="L22" s="33">
        <v>910.68200000000002</v>
      </c>
      <c r="M22" s="33">
        <v>22.847999999999999</v>
      </c>
      <c r="N22" s="33">
        <v>7.4390000000000001</v>
      </c>
      <c r="O22" s="33">
        <v>282.09699999999998</v>
      </c>
      <c r="P22" s="33">
        <v>49.488999999999997</v>
      </c>
      <c r="Q22" s="33">
        <v>285.548</v>
      </c>
      <c r="R22" s="33">
        <v>15041.053</v>
      </c>
      <c r="S22" s="33">
        <v>5798.4589999999998</v>
      </c>
      <c r="T22" s="33">
        <v>2592.1889999999999</v>
      </c>
      <c r="U22" s="33">
        <v>57.423000000000002</v>
      </c>
      <c r="V22" s="33">
        <v>4942.8770000000004</v>
      </c>
      <c r="W22" s="33">
        <v>1278.1690000000001</v>
      </c>
      <c r="X22" s="33">
        <v>18440.001</v>
      </c>
      <c r="Y22" s="33">
        <v>3440.2240000000002</v>
      </c>
      <c r="Z22" s="33">
        <v>2410.4349999999999</v>
      </c>
      <c r="AA22" s="33">
        <v>6689.8440000000001</v>
      </c>
      <c r="AB22" s="33">
        <v>0</v>
      </c>
      <c r="AC22" s="33">
        <v>352.61099999999999</v>
      </c>
      <c r="AD22" s="33">
        <v>783.96400000000006</v>
      </c>
      <c r="AE22" s="33">
        <v>477.99200000000002</v>
      </c>
      <c r="AF22" s="33">
        <v>0.24099999999999999</v>
      </c>
      <c r="AG22" s="33">
        <v>68</v>
      </c>
      <c r="AH22" s="33">
        <v>1717.8030000000001</v>
      </c>
      <c r="AI22" s="33">
        <v>639.53700000000003</v>
      </c>
      <c r="AJ22" s="33">
        <v>240.78299999999999</v>
      </c>
      <c r="AK22" s="33">
        <v>14.170999999999999</v>
      </c>
      <c r="AL22" s="33">
        <v>609.36300000000006</v>
      </c>
    </row>
    <row r="23" spans="1:38" ht="15.95" customHeight="1">
      <c r="A23" s="30">
        <v>46023</v>
      </c>
      <c r="B23" s="31">
        <v>46023</v>
      </c>
      <c r="C23" s="32">
        <v>46023</v>
      </c>
      <c r="D23" s="33">
        <v>307.60599999999999</v>
      </c>
      <c r="E23" s="33">
        <v>0</v>
      </c>
      <c r="F23" s="33">
        <v>1116.8720000000001</v>
      </c>
      <c r="G23" s="33">
        <v>1196.133</v>
      </c>
      <c r="H23" s="33">
        <v>227.53700000000001</v>
      </c>
      <c r="I23" s="33">
        <v>165.547</v>
      </c>
      <c r="J23" s="33">
        <v>1972.444</v>
      </c>
      <c r="K23" s="33">
        <v>302.82400000000001</v>
      </c>
      <c r="L23" s="33">
        <v>352.12700000000001</v>
      </c>
      <c r="M23" s="33">
        <v>33.012999999999998</v>
      </c>
      <c r="N23" s="33">
        <v>0.627</v>
      </c>
      <c r="O23" s="33">
        <v>239.499</v>
      </c>
      <c r="P23" s="33">
        <v>123.6</v>
      </c>
      <c r="Q23" s="33">
        <v>111.164</v>
      </c>
      <c r="R23" s="33">
        <v>17558.471000000001</v>
      </c>
      <c r="S23" s="33">
        <v>5827.9250000000002</v>
      </c>
      <c r="T23" s="33">
        <v>1723.8889999999999</v>
      </c>
      <c r="U23" s="33">
        <v>868.39099999999996</v>
      </c>
      <c r="V23" s="33">
        <v>2372.67</v>
      </c>
      <c r="W23" s="33">
        <v>1059.961</v>
      </c>
      <c r="X23" s="33">
        <v>28563.741000000002</v>
      </c>
      <c r="Y23" s="33">
        <v>1.1299999999999999</v>
      </c>
      <c r="Z23" s="33">
        <v>5851.4489999999996</v>
      </c>
      <c r="AA23" s="33">
        <v>6775.6440000000002</v>
      </c>
      <c r="AB23" s="33">
        <v>0</v>
      </c>
      <c r="AC23" s="33">
        <v>27.792000000000002</v>
      </c>
      <c r="AD23" s="33">
        <v>267.721</v>
      </c>
      <c r="AE23" s="33">
        <v>102.256</v>
      </c>
      <c r="AF23" s="33">
        <v>0.372</v>
      </c>
      <c r="AG23" s="33">
        <v>0</v>
      </c>
      <c r="AH23" s="33">
        <v>849.23800000000006</v>
      </c>
      <c r="AI23" s="33">
        <v>395.55099999999999</v>
      </c>
      <c r="AJ23" s="33">
        <v>118.377</v>
      </c>
      <c r="AK23" s="33">
        <v>4.3170000000000002</v>
      </c>
      <c r="AL23" s="33">
        <v>432.55500000000001</v>
      </c>
    </row>
    <row r="24" spans="1:38" s="38" customFormat="1" ht="15.95" customHeight="1">
      <c r="A24" s="34"/>
      <c r="B24" s="35"/>
      <c r="C24" s="36">
        <v>46054</v>
      </c>
      <c r="D24" s="37">
        <v>234.755</v>
      </c>
      <c r="E24" s="37">
        <v>0</v>
      </c>
      <c r="F24" s="37">
        <v>584.90499999999997</v>
      </c>
      <c r="G24" s="37">
        <v>1382.2919999999999</v>
      </c>
      <c r="H24" s="37">
        <v>249.714</v>
      </c>
      <c r="I24" s="37">
        <v>157.64099999999999</v>
      </c>
      <c r="J24" s="37">
        <v>1208.8309999999999</v>
      </c>
      <c r="K24" s="37">
        <v>402.00900000000001</v>
      </c>
      <c r="L24" s="37">
        <v>473.83300000000003</v>
      </c>
      <c r="M24" s="37">
        <v>55.969000000000001</v>
      </c>
      <c r="N24" s="37">
        <v>2</v>
      </c>
      <c r="O24" s="37">
        <v>190.79</v>
      </c>
      <c r="P24" s="37">
        <v>37.933</v>
      </c>
      <c r="Q24" s="37">
        <v>541.91600000000005</v>
      </c>
      <c r="R24" s="37">
        <v>10524.442999999999</v>
      </c>
      <c r="S24" s="37">
        <v>26537.891</v>
      </c>
      <c r="T24" s="37">
        <v>1190.42</v>
      </c>
      <c r="U24" s="37">
        <v>2582.8209999999999</v>
      </c>
      <c r="V24" s="37">
        <v>2459.018</v>
      </c>
      <c r="W24" s="37">
        <v>1498.799</v>
      </c>
      <c r="X24" s="37">
        <v>30477.828000000001</v>
      </c>
      <c r="Y24" s="37">
        <v>0.23</v>
      </c>
      <c r="Z24" s="37">
        <v>3717.94</v>
      </c>
      <c r="AA24" s="37">
        <v>2878.7629999999999</v>
      </c>
      <c r="AB24" s="37">
        <v>0</v>
      </c>
      <c r="AC24" s="37">
        <v>433.59899999999999</v>
      </c>
      <c r="AD24" s="37">
        <v>109.943</v>
      </c>
      <c r="AE24" s="37">
        <v>180.42400000000001</v>
      </c>
      <c r="AF24" s="37">
        <v>2.367</v>
      </c>
      <c r="AG24" s="37">
        <v>0</v>
      </c>
      <c r="AH24" s="37">
        <v>610.01900000000001</v>
      </c>
      <c r="AI24" s="37">
        <v>648.04499999999996</v>
      </c>
      <c r="AJ24" s="37">
        <v>158.25</v>
      </c>
      <c r="AK24" s="37">
        <v>12.71</v>
      </c>
      <c r="AL24" s="37">
        <v>124.39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76.316781857310971</v>
      </c>
      <c r="E26" s="33" t="str">
        <f t="shared" si="0"/>
        <v>-</v>
      </c>
      <c r="F26" s="33">
        <f t="shared" si="0"/>
        <v>52.36992242620461</v>
      </c>
      <c r="G26" s="33">
        <f t="shared" si="0"/>
        <v>115.5634030663814</v>
      </c>
      <c r="H26" s="33">
        <f t="shared" si="0"/>
        <v>109.74654671547923</v>
      </c>
      <c r="I26" s="33">
        <f t="shared" si="0"/>
        <v>95.224316961346318</v>
      </c>
      <c r="J26" s="33">
        <f t="shared" si="0"/>
        <v>61.285947788631766</v>
      </c>
      <c r="K26" s="33">
        <f t="shared" si="0"/>
        <v>132.75334847964496</v>
      </c>
      <c r="L26" s="33">
        <f t="shared" si="0"/>
        <v>134.56309797317445</v>
      </c>
      <c r="M26" s="33">
        <f t="shared" si="0"/>
        <v>169.53624329809472</v>
      </c>
      <c r="N26" s="33">
        <f t="shared" si="0"/>
        <v>318.97926634768743</v>
      </c>
      <c r="O26" s="33">
        <f t="shared" si="0"/>
        <v>79.662128025586739</v>
      </c>
      <c r="P26" s="33">
        <f t="shared" si="0"/>
        <v>30.690129449838189</v>
      </c>
      <c r="Q26" s="33">
        <f t="shared" si="0"/>
        <v>487.49235363966756</v>
      </c>
      <c r="R26" s="33">
        <f t="shared" si="0"/>
        <v>59.939404746575022</v>
      </c>
      <c r="S26" s="33">
        <f t="shared" si="0"/>
        <v>455.3574556982116</v>
      </c>
      <c r="T26" s="33">
        <f t="shared" si="0"/>
        <v>69.054330064174678</v>
      </c>
      <c r="U26" s="33">
        <f t="shared" si="0"/>
        <v>297.42604425886492</v>
      </c>
      <c r="V26" s="33">
        <f t="shared" si="0"/>
        <v>103.63927558404666</v>
      </c>
      <c r="W26" s="33">
        <f t="shared" si="0"/>
        <v>141.40133457740427</v>
      </c>
      <c r="X26" s="33">
        <f t="shared" si="0"/>
        <v>106.7011075334985</v>
      </c>
      <c r="Y26" s="33">
        <f t="shared" si="0"/>
        <v>20.353982300884958</v>
      </c>
      <c r="Z26" s="33">
        <f t="shared" si="0"/>
        <v>63.538791844549955</v>
      </c>
      <c r="AA26" s="33">
        <f t="shared" si="0"/>
        <v>42.48692817981582</v>
      </c>
      <c r="AB26" s="33" t="str">
        <f t="shared" si="0"/>
        <v>-</v>
      </c>
      <c r="AC26" s="33">
        <f t="shared" si="0"/>
        <v>1560.1575993091537</v>
      </c>
      <c r="AD26" s="33">
        <f t="shared" si="0"/>
        <v>41.066259277382052</v>
      </c>
      <c r="AE26" s="33">
        <f t="shared" si="0"/>
        <v>176.44343608199031</v>
      </c>
      <c r="AF26" s="33">
        <f t="shared" si="0"/>
        <v>636.29032258064524</v>
      </c>
      <c r="AG26" s="33" t="str">
        <f t="shared" si="0"/>
        <v>-</v>
      </c>
      <c r="AH26" s="33">
        <f t="shared" si="0"/>
        <v>71.831335856379468</v>
      </c>
      <c r="AI26" s="33">
        <f t="shared" si="0"/>
        <v>163.83348796994574</v>
      </c>
      <c r="AJ26" s="33">
        <f t="shared" si="0"/>
        <v>133.6830634329304</v>
      </c>
      <c r="AK26" s="33">
        <f t="shared" si="0"/>
        <v>294.41741950428536</v>
      </c>
      <c r="AL26" s="33">
        <f t="shared" si="0"/>
        <v>28.757036677416743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120.78732621916708</v>
      </c>
      <c r="E27" s="33" t="str">
        <f t="shared" si="1"/>
        <v>-</v>
      </c>
      <c r="F27" s="33">
        <f t="shared" si="1"/>
        <v>194.49635551062755</v>
      </c>
      <c r="G27" s="33">
        <f t="shared" si="1"/>
        <v>158.96106046719157</v>
      </c>
      <c r="H27" s="33">
        <f t="shared" si="1"/>
        <v>197.73218570105075</v>
      </c>
      <c r="I27" s="33">
        <f t="shared" si="1"/>
        <v>209.18669302936613</v>
      </c>
      <c r="J27" s="33">
        <f t="shared" si="1"/>
        <v>95.086659734097694</v>
      </c>
      <c r="K27" s="33">
        <f t="shared" si="1"/>
        <v>147.33429843689871</v>
      </c>
      <c r="L27" s="33">
        <f t="shared" si="1"/>
        <v>20.589260263496367</v>
      </c>
      <c r="M27" s="33">
        <f t="shared" si="1"/>
        <v>99.026875917832939</v>
      </c>
      <c r="N27" s="33" t="str">
        <f t="shared" si="1"/>
        <v>-</v>
      </c>
      <c r="O27" s="33">
        <f t="shared" si="1"/>
        <v>142.5976860294777</v>
      </c>
      <c r="P27" s="33">
        <f t="shared" si="1"/>
        <v>180.16148183329375</v>
      </c>
      <c r="Q27" s="33">
        <f t="shared" si="1"/>
        <v>272.68134610739878</v>
      </c>
      <c r="R27" s="33">
        <f t="shared" si="1"/>
        <v>93.018094457295305</v>
      </c>
      <c r="S27" s="33">
        <f t="shared" si="1"/>
        <v>66.570745165448457</v>
      </c>
      <c r="T27" s="33">
        <f t="shared" si="1"/>
        <v>196.53234540507702</v>
      </c>
      <c r="U27" s="33">
        <f t="shared" si="1"/>
        <v>10116.411421409268</v>
      </c>
      <c r="V27" s="33">
        <f t="shared" si="1"/>
        <v>80.83075924805263</v>
      </c>
      <c r="W27" s="33">
        <f t="shared" si="1"/>
        <v>185.97159303114793</v>
      </c>
      <c r="X27" s="33">
        <f t="shared" si="1"/>
        <v>136.61264091367738</v>
      </c>
      <c r="Y27" s="33">
        <f t="shared" si="1"/>
        <v>2300</v>
      </c>
      <c r="Z27" s="33">
        <f t="shared" si="1"/>
        <v>92.840596017278926</v>
      </c>
      <c r="AA27" s="33">
        <f t="shared" si="1"/>
        <v>100.52971894758824</v>
      </c>
      <c r="AB27" s="33" t="str">
        <f t="shared" si="1"/>
        <v>-</v>
      </c>
      <c r="AC27" s="33">
        <f t="shared" si="1"/>
        <v>47.227759007169141</v>
      </c>
      <c r="AD27" s="33">
        <f t="shared" si="1"/>
        <v>80.044702661774124</v>
      </c>
      <c r="AE27" s="33">
        <f t="shared" si="1"/>
        <v>204.41403063536666</v>
      </c>
      <c r="AF27" s="33">
        <f t="shared" si="1"/>
        <v>1066.2162162162163</v>
      </c>
      <c r="AG27" s="33" t="str">
        <f t="shared" si="1"/>
        <v>-</v>
      </c>
      <c r="AH27" s="33">
        <f t="shared" si="1"/>
        <v>143.97529366504838</v>
      </c>
      <c r="AI27" s="33">
        <f t="shared" si="1"/>
        <v>111.11863662785213</v>
      </c>
      <c r="AJ27" s="33">
        <f t="shared" si="1"/>
        <v>151.82040581378615</v>
      </c>
      <c r="AK27" s="33">
        <f t="shared" si="1"/>
        <v>249.36237002158131</v>
      </c>
      <c r="AL27" s="33">
        <f t="shared" si="1"/>
        <v>69.572074969377994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45689</v>
      </c>
      <c r="B33" s="31">
        <v>45689</v>
      </c>
      <c r="C33" s="32">
        <v>45689</v>
      </c>
      <c r="D33" s="49">
        <v>4418.777246673596</v>
      </c>
      <c r="E33" s="49">
        <v>0</v>
      </c>
      <c r="F33" s="49">
        <v>1846.3634181053976</v>
      </c>
      <c r="G33" s="49">
        <v>634.69287091799595</v>
      </c>
      <c r="H33" s="49">
        <v>437.08553397366359</v>
      </c>
      <c r="I33" s="49">
        <v>2051.1198131610026</v>
      </c>
      <c r="J33" s="49">
        <v>933.75973535625917</v>
      </c>
      <c r="K33" s="49">
        <v>1527.9719741254512</v>
      </c>
      <c r="L33" s="49">
        <v>492.67828197239891</v>
      </c>
      <c r="M33" s="49">
        <v>856.81508873122311</v>
      </c>
      <c r="N33" s="49">
        <v>0</v>
      </c>
      <c r="O33" s="49">
        <v>1522.4546100032885</v>
      </c>
      <c r="P33" s="49">
        <v>1107.2742816433151</v>
      </c>
      <c r="Q33" s="49">
        <v>761.61286329603092</v>
      </c>
      <c r="R33" s="49">
        <v>279.05463699192637</v>
      </c>
      <c r="S33" s="49">
        <v>62.42716511463896</v>
      </c>
      <c r="T33" s="49">
        <v>68.91719331959743</v>
      </c>
      <c r="U33" s="49">
        <v>119.68924053111903</v>
      </c>
      <c r="V33" s="49">
        <v>272.39450216801697</v>
      </c>
      <c r="W33" s="49">
        <v>119.64226749502748</v>
      </c>
      <c r="X33" s="49">
        <v>124.76231001006784</v>
      </c>
      <c r="Y33" s="49">
        <v>216</v>
      </c>
      <c r="Z33" s="49">
        <v>275.24015238289303</v>
      </c>
      <c r="AA33" s="49">
        <v>107.56757033294524</v>
      </c>
      <c r="AB33" s="49">
        <v>0</v>
      </c>
      <c r="AC33" s="49">
        <v>124.10255069698138</v>
      </c>
      <c r="AD33" s="49">
        <v>908.87636146543184</v>
      </c>
      <c r="AE33" s="49">
        <v>2058.71612435421</v>
      </c>
      <c r="AF33" s="49">
        <v>309.01351351351354</v>
      </c>
      <c r="AG33" s="49">
        <v>0</v>
      </c>
      <c r="AH33" s="49">
        <v>1189.9544367791132</v>
      </c>
      <c r="AI33" s="49">
        <v>381.28526014187219</v>
      </c>
      <c r="AJ33" s="49">
        <v>1187.9740298364272</v>
      </c>
      <c r="AK33" s="49">
        <v>1958.6741220325682</v>
      </c>
      <c r="AL33" s="49">
        <v>777.86489403947587</v>
      </c>
    </row>
    <row r="34" spans="1:38" ht="15.95" customHeight="1">
      <c r="A34" s="30"/>
      <c r="B34" s="31"/>
      <c r="C34" s="32">
        <v>45717</v>
      </c>
      <c r="D34" s="49">
        <v>3662.0237517798641</v>
      </c>
      <c r="E34" s="49">
        <v>0</v>
      </c>
      <c r="F34" s="49">
        <v>1855.0084790478265</v>
      </c>
      <c r="G34" s="49">
        <v>483.11635228932391</v>
      </c>
      <c r="H34" s="49">
        <v>440.75996755587602</v>
      </c>
      <c r="I34" s="49">
        <v>2293.5811858822176</v>
      </c>
      <c r="J34" s="49">
        <v>911.48456500632335</v>
      </c>
      <c r="K34" s="49">
        <v>1614.8599894492672</v>
      </c>
      <c r="L34" s="49">
        <v>587.48010241499537</v>
      </c>
      <c r="M34" s="49">
        <v>916.47580561059544</v>
      </c>
      <c r="N34" s="49">
        <v>494.47719688542821</v>
      </c>
      <c r="O34" s="49">
        <v>1477.2095836954484</v>
      </c>
      <c r="P34" s="49">
        <v>837.06792662859357</v>
      </c>
      <c r="Q34" s="49">
        <v>604.44236332096193</v>
      </c>
      <c r="R34" s="49">
        <v>259.59083802431383</v>
      </c>
      <c r="S34" s="49">
        <v>56.178083212922161</v>
      </c>
      <c r="T34" s="49">
        <v>70.545417805776765</v>
      </c>
      <c r="U34" s="49">
        <v>41.266257956681876</v>
      </c>
      <c r="V34" s="49">
        <v>321.55736926531921</v>
      </c>
      <c r="W34" s="49">
        <v>141.78178169046208</v>
      </c>
      <c r="X34" s="49">
        <v>116.99478496139351</v>
      </c>
      <c r="Y34" s="49">
        <v>0</v>
      </c>
      <c r="Z34" s="49">
        <v>200.51370238738522</v>
      </c>
      <c r="AA34" s="49">
        <v>72.915517334352231</v>
      </c>
      <c r="AB34" s="49">
        <v>0</v>
      </c>
      <c r="AC34" s="49">
        <v>162.52433087421022</v>
      </c>
      <c r="AD34" s="49">
        <v>927.69654755275656</v>
      </c>
      <c r="AE34" s="49">
        <v>0</v>
      </c>
      <c r="AF34" s="49">
        <v>423.87791932059446</v>
      </c>
      <c r="AG34" s="49">
        <v>0</v>
      </c>
      <c r="AH34" s="49">
        <v>470.81908172811774</v>
      </c>
      <c r="AI34" s="49">
        <v>252.5824153510801</v>
      </c>
      <c r="AJ34" s="49">
        <v>953.91875909516739</v>
      </c>
      <c r="AK34" s="49">
        <v>1026.8326498422714</v>
      </c>
      <c r="AL34" s="49">
        <v>742.69550358374056</v>
      </c>
    </row>
    <row r="35" spans="1:38" ht="15.95" customHeight="1">
      <c r="A35" s="30"/>
      <c r="B35" s="31"/>
      <c r="C35" s="32">
        <v>45748</v>
      </c>
      <c r="D35" s="49">
        <v>3038.9391510874757</v>
      </c>
      <c r="E35" s="49">
        <v>0</v>
      </c>
      <c r="F35" s="49">
        <v>2419.7850121942206</v>
      </c>
      <c r="G35" s="49">
        <v>531.72985723222666</v>
      </c>
      <c r="H35" s="49">
        <v>464.5089083628344</v>
      </c>
      <c r="I35" s="49">
        <v>2041.3148814749782</v>
      </c>
      <c r="J35" s="49">
        <v>987.2443743766288</v>
      </c>
      <c r="K35" s="49">
        <v>1322.2438558508939</v>
      </c>
      <c r="L35" s="49">
        <v>551.36709681169782</v>
      </c>
      <c r="M35" s="49">
        <v>941.8130605994312</v>
      </c>
      <c r="N35" s="49">
        <v>494</v>
      </c>
      <c r="O35" s="49">
        <v>1369.420461799077</v>
      </c>
      <c r="P35" s="49">
        <v>837.2070534698521</v>
      </c>
      <c r="Q35" s="49">
        <v>670.90479389069696</v>
      </c>
      <c r="R35" s="49">
        <v>270.33099102266783</v>
      </c>
      <c r="S35" s="49">
        <v>53.826622417927453</v>
      </c>
      <c r="T35" s="49">
        <v>63.766661444850776</v>
      </c>
      <c r="U35" s="49">
        <v>57.701312769930304</v>
      </c>
      <c r="V35" s="49">
        <v>279.89709375279477</v>
      </c>
      <c r="W35" s="49">
        <v>109.10073867655115</v>
      </c>
      <c r="X35" s="49">
        <v>108.94042523440049</v>
      </c>
      <c r="Y35" s="49">
        <v>0</v>
      </c>
      <c r="Z35" s="49">
        <v>212.16625469184513</v>
      </c>
      <c r="AA35" s="49">
        <v>60.726728928303565</v>
      </c>
      <c r="AB35" s="49">
        <v>0</v>
      </c>
      <c r="AC35" s="49">
        <v>205.80416214820551</v>
      </c>
      <c r="AD35" s="49">
        <v>797.94653293255624</v>
      </c>
      <c r="AE35" s="49">
        <v>1855</v>
      </c>
      <c r="AF35" s="49">
        <v>538.57480862908835</v>
      </c>
      <c r="AG35" s="49">
        <v>0</v>
      </c>
      <c r="AH35" s="49">
        <v>351.47925969990052</v>
      </c>
      <c r="AI35" s="49">
        <v>196.70996060086867</v>
      </c>
      <c r="AJ35" s="49">
        <v>793.01164340380024</v>
      </c>
      <c r="AK35" s="49">
        <v>1041.5075860507247</v>
      </c>
      <c r="AL35" s="49">
        <v>774.0136871307393</v>
      </c>
    </row>
    <row r="36" spans="1:38" ht="15.95" customHeight="1">
      <c r="A36" s="30"/>
      <c r="B36" s="31"/>
      <c r="C36" s="32">
        <v>45778</v>
      </c>
      <c r="D36" s="49">
        <v>2080.9785690869016</v>
      </c>
      <c r="E36" s="49">
        <v>0</v>
      </c>
      <c r="F36" s="49">
        <v>2498.0049867101011</v>
      </c>
      <c r="G36" s="49">
        <v>445.60844570847826</v>
      </c>
      <c r="H36" s="49">
        <v>471.98954973551798</v>
      </c>
      <c r="I36" s="49">
        <v>1330.3760920726008</v>
      </c>
      <c r="J36" s="49">
        <v>905.75597512840534</v>
      </c>
      <c r="K36" s="49">
        <v>785.56822376255764</v>
      </c>
      <c r="L36" s="49">
        <v>614.01121375492721</v>
      </c>
      <c r="M36" s="49">
        <v>554.99496452845165</v>
      </c>
      <c r="N36" s="49">
        <v>499</v>
      </c>
      <c r="O36" s="49">
        <v>1290.0735795960984</v>
      </c>
      <c r="P36" s="49">
        <v>1012.9650876905425</v>
      </c>
      <c r="Q36" s="49">
        <v>500.73412539573394</v>
      </c>
      <c r="R36" s="49">
        <v>257.70901291752745</v>
      </c>
      <c r="S36" s="49">
        <v>46.164428666160902</v>
      </c>
      <c r="T36" s="49">
        <v>79.776748325753545</v>
      </c>
      <c r="U36" s="49">
        <v>41.729459489791182</v>
      </c>
      <c r="V36" s="49">
        <v>241.40315961473331</v>
      </c>
      <c r="W36" s="49">
        <v>134.47391518467853</v>
      </c>
      <c r="X36" s="49">
        <v>91.751062057728944</v>
      </c>
      <c r="Y36" s="49">
        <v>0</v>
      </c>
      <c r="Z36" s="49">
        <v>197.90386496186287</v>
      </c>
      <c r="AA36" s="49">
        <v>52.712773274256847</v>
      </c>
      <c r="AB36" s="49">
        <v>0</v>
      </c>
      <c r="AC36" s="49">
        <v>274.57074263720591</v>
      </c>
      <c r="AD36" s="49">
        <v>538.74263401676205</v>
      </c>
      <c r="AE36" s="49">
        <v>2594</v>
      </c>
      <c r="AF36" s="49">
        <v>370.42229729729729</v>
      </c>
      <c r="AG36" s="49">
        <v>0</v>
      </c>
      <c r="AH36" s="49">
        <v>624.23416876013471</v>
      </c>
      <c r="AI36" s="49">
        <v>175.80930764252989</v>
      </c>
      <c r="AJ36" s="49">
        <v>614.5608069892063</v>
      </c>
      <c r="AK36" s="49">
        <v>1485.4814446653413</v>
      </c>
      <c r="AL36" s="49">
        <v>692.57373358458256</v>
      </c>
    </row>
    <row r="37" spans="1:38" ht="15.95" customHeight="1">
      <c r="A37" s="30"/>
      <c r="B37" s="31"/>
      <c r="C37" s="32">
        <v>45809</v>
      </c>
      <c r="D37" s="49">
        <v>1799.721767944834</v>
      </c>
      <c r="E37" s="49">
        <v>0</v>
      </c>
      <c r="F37" s="49">
        <v>2452.0070095444594</v>
      </c>
      <c r="G37" s="49">
        <v>385.38122597640046</v>
      </c>
      <c r="H37" s="49">
        <v>307.97134087409933</v>
      </c>
      <c r="I37" s="49">
        <v>1170.4170493810961</v>
      </c>
      <c r="J37" s="49">
        <v>950.24981514892693</v>
      </c>
      <c r="K37" s="49">
        <v>925.9582804133081</v>
      </c>
      <c r="L37" s="49">
        <v>601.012990473076</v>
      </c>
      <c r="M37" s="49">
        <v>471.87754170324848</v>
      </c>
      <c r="N37" s="49">
        <v>499.92049531304241</v>
      </c>
      <c r="O37" s="49">
        <v>1239.1205081246442</v>
      </c>
      <c r="P37" s="49">
        <v>941.97324034416113</v>
      </c>
      <c r="Q37" s="49">
        <v>773.72737606722433</v>
      </c>
      <c r="R37" s="49">
        <v>230.4025386258208</v>
      </c>
      <c r="S37" s="49">
        <v>37.8510108128607</v>
      </c>
      <c r="T37" s="49">
        <v>87.232537288567713</v>
      </c>
      <c r="U37" s="49">
        <v>26.938567733422872</v>
      </c>
      <c r="V37" s="49">
        <v>211.93878047845917</v>
      </c>
      <c r="W37" s="49">
        <v>115.80406121822594</v>
      </c>
      <c r="X37" s="49">
        <v>94.017563337241683</v>
      </c>
      <c r="Y37" s="49">
        <v>0</v>
      </c>
      <c r="Z37" s="49">
        <v>226.77865526349422</v>
      </c>
      <c r="AA37" s="49">
        <v>48.774752728914144</v>
      </c>
      <c r="AB37" s="49">
        <v>0</v>
      </c>
      <c r="AC37" s="49">
        <v>278.21320387359253</v>
      </c>
      <c r="AD37" s="49">
        <v>432.54848182699789</v>
      </c>
      <c r="AE37" s="49">
        <v>1343</v>
      </c>
      <c r="AF37" s="49">
        <v>370.03265306122449</v>
      </c>
      <c r="AG37" s="49">
        <v>1037</v>
      </c>
      <c r="AH37" s="49">
        <v>515.55886594015544</v>
      </c>
      <c r="AI37" s="49">
        <v>191.90565173201861</v>
      </c>
      <c r="AJ37" s="49">
        <v>523.66167633426915</v>
      </c>
      <c r="AK37" s="49">
        <v>1417.6833499501495</v>
      </c>
      <c r="AL37" s="49">
        <v>816.71076470805076</v>
      </c>
    </row>
    <row r="38" spans="1:38" ht="15.95" customHeight="1">
      <c r="A38" s="30"/>
      <c r="B38" s="31"/>
      <c r="C38" s="32">
        <v>45839</v>
      </c>
      <c r="D38" s="49">
        <v>1765.9061713829201</v>
      </c>
      <c r="E38" s="49">
        <v>0</v>
      </c>
      <c r="F38" s="49">
        <v>1633.7443413994113</v>
      </c>
      <c r="G38" s="49">
        <v>467.59076825358346</v>
      </c>
      <c r="H38" s="49">
        <v>349.00613724612265</v>
      </c>
      <c r="I38" s="49">
        <v>831.36889684357413</v>
      </c>
      <c r="J38" s="49">
        <v>908.33746772061897</v>
      </c>
      <c r="K38" s="49">
        <v>823.80846389637929</v>
      </c>
      <c r="L38" s="49">
        <v>514.7702817885704</v>
      </c>
      <c r="M38" s="49">
        <v>421.61815244529299</v>
      </c>
      <c r="N38" s="49">
        <v>1001.7607443509085</v>
      </c>
      <c r="O38" s="49">
        <v>1076.6668921203923</v>
      </c>
      <c r="P38" s="49">
        <v>1191.7162059481384</v>
      </c>
      <c r="Q38" s="49">
        <v>520.01776233412954</v>
      </c>
      <c r="R38" s="49">
        <v>255.37025998889737</v>
      </c>
      <c r="S38" s="49">
        <v>47.67683027911054</v>
      </c>
      <c r="T38" s="49">
        <v>73.27903928691974</v>
      </c>
      <c r="U38" s="49">
        <v>31.856898580714457</v>
      </c>
      <c r="V38" s="49">
        <v>290.91099839940756</v>
      </c>
      <c r="W38" s="49">
        <v>132.51749215540107</v>
      </c>
      <c r="X38" s="49">
        <v>92.986838239690627</v>
      </c>
      <c r="Y38" s="49">
        <v>30823.459493670889</v>
      </c>
      <c r="Z38" s="49">
        <v>345.52348217560098</v>
      </c>
      <c r="AA38" s="49">
        <v>46.829656939230851</v>
      </c>
      <c r="AB38" s="49">
        <v>0</v>
      </c>
      <c r="AC38" s="49">
        <v>381.49750318336783</v>
      </c>
      <c r="AD38" s="49">
        <v>594.45399556090865</v>
      </c>
      <c r="AE38" s="49">
        <v>1101</v>
      </c>
      <c r="AF38" s="49">
        <v>691.42720256825601</v>
      </c>
      <c r="AG38" s="49">
        <v>696.42692438114614</v>
      </c>
      <c r="AH38" s="49">
        <v>362.82029891195202</v>
      </c>
      <c r="AI38" s="49">
        <v>269.49973735521149</v>
      </c>
      <c r="AJ38" s="49">
        <v>567.08647491447584</v>
      </c>
      <c r="AK38" s="49">
        <v>0</v>
      </c>
      <c r="AL38" s="49">
        <v>1062.6542540737382</v>
      </c>
    </row>
    <row r="39" spans="1:38" ht="15.95" customHeight="1">
      <c r="A39" s="30"/>
      <c r="B39" s="31"/>
      <c r="C39" s="32">
        <v>45870</v>
      </c>
      <c r="D39" s="49">
        <v>1901.994399425495</v>
      </c>
      <c r="E39" s="49">
        <v>0</v>
      </c>
      <c r="F39" s="49">
        <v>1827.5429268154633</v>
      </c>
      <c r="G39" s="49">
        <v>820.92141520093094</v>
      </c>
      <c r="H39" s="49">
        <v>410.69599918550352</v>
      </c>
      <c r="I39" s="49">
        <v>1643.8650183762113</v>
      </c>
      <c r="J39" s="49">
        <v>1197.4020075636454</v>
      </c>
      <c r="K39" s="49">
        <v>730.33444342313692</v>
      </c>
      <c r="L39" s="49">
        <v>452.65600086296149</v>
      </c>
      <c r="M39" s="49">
        <v>666.89245973645677</v>
      </c>
      <c r="N39" s="49">
        <v>0</v>
      </c>
      <c r="O39" s="49">
        <v>1360.5464763271925</v>
      </c>
      <c r="P39" s="49">
        <v>983.32467532467524</v>
      </c>
      <c r="Q39" s="49">
        <v>489.44833273526683</v>
      </c>
      <c r="R39" s="49">
        <v>288.52166045171316</v>
      </c>
      <c r="S39" s="49">
        <v>58.657518753846901</v>
      </c>
      <c r="T39" s="49">
        <v>56.739916388976901</v>
      </c>
      <c r="U39" s="49">
        <v>40.430783135046461</v>
      </c>
      <c r="V39" s="49">
        <v>302.14595754407111</v>
      </c>
      <c r="W39" s="49">
        <v>158.92334003752214</v>
      </c>
      <c r="X39" s="49">
        <v>152.38456978228839</v>
      </c>
      <c r="Y39" s="49">
        <v>650.3964689413408</v>
      </c>
      <c r="Z39" s="49">
        <v>369.91837112677888</v>
      </c>
      <c r="AA39" s="49">
        <v>46.573332976116525</v>
      </c>
      <c r="AB39" s="49">
        <v>0</v>
      </c>
      <c r="AC39" s="49">
        <v>421.45244971957572</v>
      </c>
      <c r="AD39" s="49">
        <v>613.51136659379563</v>
      </c>
      <c r="AE39" s="49">
        <v>0</v>
      </c>
      <c r="AF39" s="49">
        <v>0</v>
      </c>
      <c r="AG39" s="49">
        <v>669.23410852713175</v>
      </c>
      <c r="AH39" s="49">
        <v>354.49592535887246</v>
      </c>
      <c r="AI39" s="49">
        <v>291.73804013247616</v>
      </c>
      <c r="AJ39" s="49">
        <v>717.07981236031401</v>
      </c>
      <c r="AK39" s="49">
        <v>0</v>
      </c>
      <c r="AL39" s="49">
        <v>1056.2350064209404</v>
      </c>
    </row>
    <row r="40" spans="1:38" ht="15.95" customHeight="1">
      <c r="A40" s="30"/>
      <c r="B40" s="31"/>
      <c r="C40" s="32">
        <v>45901</v>
      </c>
      <c r="D40" s="49">
        <v>2075.5330626024415</v>
      </c>
      <c r="E40" s="49">
        <v>0</v>
      </c>
      <c r="F40" s="49">
        <v>1619.4737823538887</v>
      </c>
      <c r="G40" s="49">
        <v>936.61387235220809</v>
      </c>
      <c r="H40" s="49">
        <v>522.98026634134033</v>
      </c>
      <c r="I40" s="49">
        <v>1805.3941109692068</v>
      </c>
      <c r="J40" s="49">
        <v>1227.6095577028011</v>
      </c>
      <c r="K40" s="49">
        <v>870.27950571676809</v>
      </c>
      <c r="L40" s="49">
        <v>804.90069435346527</v>
      </c>
      <c r="M40" s="49">
        <v>671.06848732346441</v>
      </c>
      <c r="N40" s="49">
        <v>1200.9662058371734</v>
      </c>
      <c r="O40" s="49">
        <v>1420.2044926570106</v>
      </c>
      <c r="P40" s="49">
        <v>1160.2761664564944</v>
      </c>
      <c r="Q40" s="49">
        <v>482.85871777189971</v>
      </c>
      <c r="R40" s="49">
        <v>281.47380405700295</v>
      </c>
      <c r="S40" s="49">
        <v>44.726278790511813</v>
      </c>
      <c r="T40" s="49">
        <v>68.082933404193781</v>
      </c>
      <c r="U40" s="49">
        <v>41.021848645071884</v>
      </c>
      <c r="V40" s="49">
        <v>286.393568261908</v>
      </c>
      <c r="W40" s="49">
        <v>97.393118327996177</v>
      </c>
      <c r="X40" s="49">
        <v>136.12111940232455</v>
      </c>
      <c r="Y40" s="49">
        <v>402.50198019436522</v>
      </c>
      <c r="Z40" s="49">
        <v>310.36099440574543</v>
      </c>
      <c r="AA40" s="49">
        <v>55.152128759424848</v>
      </c>
      <c r="AB40" s="49">
        <v>0</v>
      </c>
      <c r="AC40" s="49">
        <v>295.93615001352902</v>
      </c>
      <c r="AD40" s="49">
        <v>641.69784728291995</v>
      </c>
      <c r="AE40" s="49">
        <v>856.60342559531796</v>
      </c>
      <c r="AF40" s="49">
        <v>439.13333333333333</v>
      </c>
      <c r="AG40" s="49">
        <v>660.65174129353238</v>
      </c>
      <c r="AH40" s="49">
        <v>352.95137401311433</v>
      </c>
      <c r="AI40" s="49">
        <v>286.30718490433418</v>
      </c>
      <c r="AJ40" s="49">
        <v>729.0398257685498</v>
      </c>
      <c r="AK40" s="49">
        <v>0</v>
      </c>
      <c r="AL40" s="49">
        <v>993.37035435924167</v>
      </c>
    </row>
    <row r="41" spans="1:38" ht="15.95" customHeight="1">
      <c r="A41" s="30"/>
      <c r="B41" s="31"/>
      <c r="C41" s="32">
        <v>45931</v>
      </c>
      <c r="D41" s="49">
        <v>2681.8825225894293</v>
      </c>
      <c r="E41" s="49">
        <v>0</v>
      </c>
      <c r="F41" s="49">
        <v>1739.6183999853893</v>
      </c>
      <c r="G41" s="49">
        <v>738.97888790429784</v>
      </c>
      <c r="H41" s="49">
        <v>451.86798798838521</v>
      </c>
      <c r="I41" s="49">
        <v>1973.6343982666929</v>
      </c>
      <c r="J41" s="49">
        <v>1266.6174771624658</v>
      </c>
      <c r="K41" s="49">
        <v>1249.2075785180605</v>
      </c>
      <c r="L41" s="49">
        <v>593.94715662390365</v>
      </c>
      <c r="M41" s="49">
        <v>902.25904562139488</v>
      </c>
      <c r="N41" s="49">
        <v>961.72172112967621</v>
      </c>
      <c r="O41" s="49">
        <v>1373.2986125444329</v>
      </c>
      <c r="P41" s="49">
        <v>1143.0304781663704</v>
      </c>
      <c r="Q41" s="49">
        <v>573.38963015814602</v>
      </c>
      <c r="R41" s="49">
        <v>280.55041543710018</v>
      </c>
      <c r="S41" s="49">
        <v>52.334605054871396</v>
      </c>
      <c r="T41" s="49">
        <v>62.297561671586088</v>
      </c>
      <c r="U41" s="49">
        <v>41.896894154374671</v>
      </c>
      <c r="V41" s="49">
        <v>286.0641603970231</v>
      </c>
      <c r="W41" s="49">
        <v>163.67746431599775</v>
      </c>
      <c r="X41" s="49">
        <v>204.84512015247972</v>
      </c>
      <c r="Y41" s="49">
        <v>348.28355839421073</v>
      </c>
      <c r="Z41" s="49">
        <v>450.94105943892089</v>
      </c>
      <c r="AA41" s="49">
        <v>62.758500036908544</v>
      </c>
      <c r="AB41" s="49">
        <v>0</v>
      </c>
      <c r="AC41" s="49">
        <v>317.26240986353309</v>
      </c>
      <c r="AD41" s="49">
        <v>995.22650977243643</v>
      </c>
      <c r="AE41" s="49">
        <v>1025.3867582990733</v>
      </c>
      <c r="AF41" s="49">
        <v>424.66666666666663</v>
      </c>
      <c r="AG41" s="49">
        <v>699.66496163682871</v>
      </c>
      <c r="AH41" s="49">
        <v>369.93512848805671</v>
      </c>
      <c r="AI41" s="49">
        <v>203.66242839789754</v>
      </c>
      <c r="AJ41" s="49">
        <v>802.71280711985605</v>
      </c>
      <c r="AK41" s="49">
        <v>2481.5111377245507</v>
      </c>
      <c r="AL41" s="49">
        <v>1159.0702704377013</v>
      </c>
    </row>
    <row r="42" spans="1:38" ht="15.95" customHeight="1">
      <c r="A42" s="30"/>
      <c r="B42" s="31"/>
      <c r="C42" s="32">
        <v>45962</v>
      </c>
      <c r="D42" s="49">
        <v>2785.4871828339624</v>
      </c>
      <c r="E42" s="49">
        <v>0</v>
      </c>
      <c r="F42" s="49">
        <v>1798.9487569463381</v>
      </c>
      <c r="G42" s="49">
        <v>621.76286055504499</v>
      </c>
      <c r="H42" s="49">
        <v>448.29331027069895</v>
      </c>
      <c r="I42" s="49">
        <v>1746.6771573090541</v>
      </c>
      <c r="J42" s="49">
        <v>1248.4485996388746</v>
      </c>
      <c r="K42" s="49">
        <v>1413.8594841554441</v>
      </c>
      <c r="L42" s="49">
        <v>614.54131166299669</v>
      </c>
      <c r="M42" s="49">
        <v>934.66543336002439</v>
      </c>
      <c r="N42" s="49">
        <v>338.85815147625158</v>
      </c>
      <c r="O42" s="49">
        <v>1404.418598700036</v>
      </c>
      <c r="P42" s="49">
        <v>839.97451411807845</v>
      </c>
      <c r="Q42" s="49">
        <v>569.48253876107583</v>
      </c>
      <c r="R42" s="49">
        <v>288.27008964285301</v>
      </c>
      <c r="S42" s="49">
        <v>76.250752983558854</v>
      </c>
      <c r="T42" s="49">
        <v>72.746219486034704</v>
      </c>
      <c r="U42" s="49">
        <v>52.724362169002937</v>
      </c>
      <c r="V42" s="49">
        <v>240.39709295261946</v>
      </c>
      <c r="W42" s="49">
        <v>158.77719988490793</v>
      </c>
      <c r="X42" s="49">
        <v>283.65409383811368</v>
      </c>
      <c r="Y42" s="49">
        <v>201.88806130272565</v>
      </c>
      <c r="Z42" s="49">
        <v>410.93562184927055</v>
      </c>
      <c r="AA42" s="49">
        <v>84.981618147505401</v>
      </c>
      <c r="AB42" s="49">
        <v>0</v>
      </c>
      <c r="AC42" s="49">
        <v>319.00908397372683</v>
      </c>
      <c r="AD42" s="49">
        <v>1173.1127522432685</v>
      </c>
      <c r="AE42" s="49">
        <v>1560.2537313432836</v>
      </c>
      <c r="AF42" s="49">
        <v>926.75874890638659</v>
      </c>
      <c r="AG42" s="49">
        <v>710.13805970149258</v>
      </c>
      <c r="AH42" s="49">
        <v>469.09576437255487</v>
      </c>
      <c r="AI42" s="49">
        <v>242.50237778751674</v>
      </c>
      <c r="AJ42" s="49">
        <v>713.3546841482729</v>
      </c>
      <c r="AK42" s="49">
        <v>1762.3906941371681</v>
      </c>
      <c r="AL42" s="49">
        <v>1243.8798556628444</v>
      </c>
    </row>
    <row r="43" spans="1:38" ht="15.95" customHeight="1">
      <c r="A43" s="30">
        <v>45992</v>
      </c>
      <c r="B43" s="31">
        <v>45992</v>
      </c>
      <c r="C43" s="32">
        <v>45992</v>
      </c>
      <c r="D43" s="49">
        <v>2965.5656267224472</v>
      </c>
      <c r="E43" s="49">
        <v>0</v>
      </c>
      <c r="F43" s="49">
        <v>2042.0315278018991</v>
      </c>
      <c r="G43" s="49">
        <v>501.73707868406075</v>
      </c>
      <c r="H43" s="49">
        <v>448.23271345862543</v>
      </c>
      <c r="I43" s="49">
        <v>1708.4058358603661</v>
      </c>
      <c r="J43" s="49">
        <v>1271.9493256856388</v>
      </c>
      <c r="K43" s="49">
        <v>1359.6900179671925</v>
      </c>
      <c r="L43" s="49">
        <v>661.22930397218784</v>
      </c>
      <c r="M43" s="49">
        <v>1017.5389530812325</v>
      </c>
      <c r="N43" s="49">
        <v>577.01599677375987</v>
      </c>
      <c r="O43" s="49">
        <v>1286.689900991503</v>
      </c>
      <c r="P43" s="49">
        <v>718.9970498494614</v>
      </c>
      <c r="Q43" s="49">
        <v>499.64690699987392</v>
      </c>
      <c r="R43" s="49">
        <v>273.48843382175437</v>
      </c>
      <c r="S43" s="49">
        <v>93.768384669099149</v>
      </c>
      <c r="T43" s="49">
        <v>87.349237652038497</v>
      </c>
      <c r="U43" s="49">
        <v>54.468975845915395</v>
      </c>
      <c r="V43" s="49">
        <v>205.36836987851407</v>
      </c>
      <c r="W43" s="49">
        <v>172.92188278701798</v>
      </c>
      <c r="X43" s="49">
        <v>303.55448359249004</v>
      </c>
      <c r="Y43" s="49">
        <v>115.94117040053207</v>
      </c>
      <c r="Z43" s="49">
        <v>426.49889791676605</v>
      </c>
      <c r="AA43" s="49">
        <v>82.338199665044499</v>
      </c>
      <c r="AB43" s="49">
        <v>0</v>
      </c>
      <c r="AC43" s="49">
        <v>221.75553513645349</v>
      </c>
      <c r="AD43" s="49">
        <v>1149.012482716043</v>
      </c>
      <c r="AE43" s="49">
        <v>1366.2536611491405</v>
      </c>
      <c r="AF43" s="49">
        <v>220.75103734439833</v>
      </c>
      <c r="AG43" s="49">
        <v>853.51470588235293</v>
      </c>
      <c r="AH43" s="49">
        <v>849.46675608320629</v>
      </c>
      <c r="AI43" s="49">
        <v>313.47330647014945</v>
      </c>
      <c r="AJ43" s="49">
        <v>751.94344700414899</v>
      </c>
      <c r="AK43" s="49">
        <v>2579.2054195187357</v>
      </c>
      <c r="AL43" s="49">
        <v>1033.7956899253811</v>
      </c>
    </row>
    <row r="44" spans="1:38" ht="15.95" customHeight="1">
      <c r="A44" s="30">
        <v>46023</v>
      </c>
      <c r="B44" s="31">
        <v>46023</v>
      </c>
      <c r="C44" s="32">
        <v>46023</v>
      </c>
      <c r="D44" s="49">
        <v>2850.9012470497978</v>
      </c>
      <c r="E44" s="49">
        <v>0</v>
      </c>
      <c r="F44" s="49">
        <v>2054.0759084299721</v>
      </c>
      <c r="G44" s="49">
        <v>517.2099733056441</v>
      </c>
      <c r="H44" s="49">
        <v>510.32790271472334</v>
      </c>
      <c r="I44" s="49">
        <v>1540.6194494614822</v>
      </c>
      <c r="J44" s="49">
        <v>700.65674259953641</v>
      </c>
      <c r="K44" s="49">
        <v>1454.3228112699126</v>
      </c>
      <c r="L44" s="49">
        <v>707.3646951242024</v>
      </c>
      <c r="M44" s="49">
        <v>904.18586617393157</v>
      </c>
      <c r="N44" s="49">
        <v>504.15311004784689</v>
      </c>
      <c r="O44" s="49">
        <v>1323.2427609301083</v>
      </c>
      <c r="P44" s="49">
        <v>1163.9800647249192</v>
      </c>
      <c r="Q44" s="49">
        <v>621.56550681875422</v>
      </c>
      <c r="R44" s="49">
        <v>278.72352968547204</v>
      </c>
      <c r="S44" s="49">
        <v>131.33194095668696</v>
      </c>
      <c r="T44" s="49">
        <v>105.56125945464007</v>
      </c>
      <c r="U44" s="49">
        <v>105.48868654787994</v>
      </c>
      <c r="V44" s="49">
        <v>329.48454568060458</v>
      </c>
      <c r="W44" s="49">
        <v>174.42607605374158</v>
      </c>
      <c r="X44" s="49">
        <v>237.11399812790631</v>
      </c>
      <c r="Y44" s="49">
        <v>561.07433628318586</v>
      </c>
      <c r="Z44" s="49">
        <v>360.5909409788926</v>
      </c>
      <c r="AA44" s="49">
        <v>79.257212155774411</v>
      </c>
      <c r="AB44" s="49">
        <v>0</v>
      </c>
      <c r="AC44" s="49">
        <v>305.61816350028784</v>
      </c>
      <c r="AD44" s="49">
        <v>1127.752548361914</v>
      </c>
      <c r="AE44" s="49">
        <v>1328.4554842747614</v>
      </c>
      <c r="AF44" s="49">
        <v>395.12903225806451</v>
      </c>
      <c r="AG44" s="49">
        <v>0</v>
      </c>
      <c r="AH44" s="49">
        <v>1046.7711089235293</v>
      </c>
      <c r="AI44" s="49">
        <v>314.0326380163367</v>
      </c>
      <c r="AJ44" s="49">
        <v>1070.8913133463425</v>
      </c>
      <c r="AK44" s="49">
        <v>3615.885800324299</v>
      </c>
      <c r="AL44" s="49">
        <v>879.7562229080695</v>
      </c>
    </row>
    <row r="45" spans="1:38" s="38" customFormat="1" ht="15.95" customHeight="1">
      <c r="A45" s="34"/>
      <c r="B45" s="35"/>
      <c r="C45" s="36">
        <v>46054</v>
      </c>
      <c r="D45" s="37">
        <v>2867.7997316351089</v>
      </c>
      <c r="E45" s="37">
        <v>0</v>
      </c>
      <c r="F45" s="37">
        <v>2073.9057299903402</v>
      </c>
      <c r="G45" s="37">
        <v>479.59619024055695</v>
      </c>
      <c r="H45" s="37">
        <v>537.29838134826241</v>
      </c>
      <c r="I45" s="37">
        <v>1357.1155156336233</v>
      </c>
      <c r="J45" s="37">
        <v>1335.9548919576018</v>
      </c>
      <c r="K45" s="37">
        <v>1139.7576546793728</v>
      </c>
      <c r="L45" s="37">
        <v>730.23172088056344</v>
      </c>
      <c r="M45" s="37">
        <v>844.01288213117971</v>
      </c>
      <c r="N45" s="37">
        <v>504</v>
      </c>
      <c r="O45" s="37">
        <v>1414.3368834844593</v>
      </c>
      <c r="P45" s="37">
        <v>1239.9586639601403</v>
      </c>
      <c r="Q45" s="37">
        <v>536.63699540150139</v>
      </c>
      <c r="R45" s="37">
        <v>275.29435857080517</v>
      </c>
      <c r="S45" s="37">
        <v>122.19394050567168</v>
      </c>
      <c r="T45" s="37">
        <v>130.28427529779404</v>
      </c>
      <c r="U45" s="37">
        <v>108.98432372975131</v>
      </c>
      <c r="V45" s="37">
        <v>322.39432448237466</v>
      </c>
      <c r="W45" s="37">
        <v>115.64803352550943</v>
      </c>
      <c r="X45" s="37">
        <v>188.60502638180122</v>
      </c>
      <c r="Y45" s="37">
        <v>555.02608695652179</v>
      </c>
      <c r="Z45" s="37">
        <v>392.72701361506643</v>
      </c>
      <c r="AA45" s="37">
        <v>105.93011651184901</v>
      </c>
      <c r="AB45" s="37">
        <v>0</v>
      </c>
      <c r="AC45" s="37">
        <v>184.19622277726657</v>
      </c>
      <c r="AD45" s="37">
        <v>676.55087636320638</v>
      </c>
      <c r="AE45" s="37">
        <v>1630.1258480024831</v>
      </c>
      <c r="AF45" s="37">
        <v>523.88635403464309</v>
      </c>
      <c r="AG45" s="37">
        <v>0</v>
      </c>
      <c r="AH45" s="37">
        <v>1176.0949675337981</v>
      </c>
      <c r="AI45" s="37">
        <v>384.44576996967805</v>
      </c>
      <c r="AJ45" s="37">
        <v>998.71154502369666</v>
      </c>
      <c r="AK45" s="37">
        <v>1254.8653815892999</v>
      </c>
      <c r="AL45" s="37">
        <v>859.47990192137638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100.59274184269968</v>
      </c>
      <c r="E47" s="33" t="str">
        <f t="shared" si="2"/>
        <v>-</v>
      </c>
      <c r="F47" s="33">
        <f t="shared" si="2"/>
        <v>100.96538893616278</v>
      </c>
      <c r="G47" s="33">
        <f t="shared" si="2"/>
        <v>92.727560370755</v>
      </c>
      <c r="H47" s="33">
        <f t="shared" si="2"/>
        <v>105.28493121580611</v>
      </c>
      <c r="I47" s="33">
        <f t="shared" si="2"/>
        <v>88.088951240229889</v>
      </c>
      <c r="J47" s="33">
        <f t="shared" si="2"/>
        <v>190.67180985100046</v>
      </c>
      <c r="K47" s="33">
        <f t="shared" si="2"/>
        <v>78.370334690971248</v>
      </c>
      <c r="L47" s="33">
        <f t="shared" si="2"/>
        <v>103.23270668072371</v>
      </c>
      <c r="M47" s="33">
        <f t="shared" si="2"/>
        <v>93.345064737920069</v>
      </c>
      <c r="N47" s="33">
        <f t="shared" si="2"/>
        <v>99.969630248272722</v>
      </c>
      <c r="O47" s="33">
        <f t="shared" si="2"/>
        <v>106.8841580127233</v>
      </c>
      <c r="P47" s="33">
        <f t="shared" si="2"/>
        <v>106.52748286141627</v>
      </c>
      <c r="Q47" s="33">
        <f t="shared" si="2"/>
        <v>86.336353854008564</v>
      </c>
      <c r="R47" s="33">
        <f t="shared" si="2"/>
        <v>98.769687252979125</v>
      </c>
      <c r="S47" s="33">
        <f t="shared" si="2"/>
        <v>93.042057869205635</v>
      </c>
      <c r="T47" s="33">
        <f t="shared" si="2"/>
        <v>123.42053890876275</v>
      </c>
      <c r="U47" s="33">
        <f t="shared" si="2"/>
        <v>103.31375552797763</v>
      </c>
      <c r="V47" s="33">
        <f t="shared" si="2"/>
        <v>97.848086870483129</v>
      </c>
      <c r="W47" s="33">
        <f t="shared" si="2"/>
        <v>66.302032438015559</v>
      </c>
      <c r="X47" s="33">
        <f t="shared" si="2"/>
        <v>79.541919865929671</v>
      </c>
      <c r="Y47" s="33">
        <f t="shared" si="2"/>
        <v>98.922023529586028</v>
      </c>
      <c r="Z47" s="33">
        <f t="shared" si="2"/>
        <v>108.9120576764725</v>
      </c>
      <c r="AA47" s="33">
        <f t="shared" si="2"/>
        <v>133.65359899822226</v>
      </c>
      <c r="AB47" s="33" t="str">
        <f t="shared" si="2"/>
        <v>-</v>
      </c>
      <c r="AC47" s="33">
        <f t="shared" si="2"/>
        <v>60.270050924866936</v>
      </c>
      <c r="AD47" s="33">
        <f t="shared" si="2"/>
        <v>59.991074934471378</v>
      </c>
      <c r="AE47" s="33">
        <f t="shared" si="2"/>
        <v>122.70835321910778</v>
      </c>
      <c r="AF47" s="33">
        <f t="shared" si="2"/>
        <v>132.58614560432636</v>
      </c>
      <c r="AG47" s="33" t="str">
        <f t="shared" si="2"/>
        <v>-</v>
      </c>
      <c r="AH47" s="33">
        <f t="shared" si="2"/>
        <v>112.35454986365281</v>
      </c>
      <c r="AI47" s="33">
        <f t="shared" si="2"/>
        <v>122.42223368823157</v>
      </c>
      <c r="AJ47" s="33">
        <f t="shared" si="2"/>
        <v>93.259841832398749</v>
      </c>
      <c r="AK47" s="33">
        <f t="shared" si="2"/>
        <v>34.704231573816699</v>
      </c>
      <c r="AL47" s="33">
        <f t="shared" si="2"/>
        <v>97.695234150243465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64.900300955291527</v>
      </c>
      <c r="E48" s="33" t="str">
        <f t="shared" si="3"/>
        <v>-</v>
      </c>
      <c r="F48" s="33">
        <f t="shared" si="3"/>
        <v>112.32380958448742</v>
      </c>
      <c r="G48" s="33">
        <f t="shared" si="3"/>
        <v>75.563506731513627</v>
      </c>
      <c r="H48" s="33">
        <f t="shared" si="3"/>
        <v>122.92751408712536</v>
      </c>
      <c r="I48" s="33">
        <f t="shared" si="3"/>
        <v>66.164614418216658</v>
      </c>
      <c r="J48" s="33">
        <f t="shared" si="3"/>
        <v>143.07266006151917</v>
      </c>
      <c r="K48" s="33">
        <f t="shared" si="3"/>
        <v>74.59283769466542</v>
      </c>
      <c r="L48" s="33">
        <f t="shared" si="3"/>
        <v>148.216746627665</v>
      </c>
      <c r="M48" s="33">
        <f t="shared" si="3"/>
        <v>98.50583786765462</v>
      </c>
      <c r="N48" s="33" t="str">
        <f t="shared" si="3"/>
        <v>-</v>
      </c>
      <c r="O48" s="33">
        <f t="shared" si="3"/>
        <v>92.898459776177134</v>
      </c>
      <c r="P48" s="33">
        <f t="shared" si="3"/>
        <v>111.98297337132288</v>
      </c>
      <c r="Q48" s="33">
        <f t="shared" si="3"/>
        <v>70.460600294892373</v>
      </c>
      <c r="R48" s="33">
        <f t="shared" si="3"/>
        <v>98.652493840756364</v>
      </c>
      <c r="S48" s="33">
        <f t="shared" si="3"/>
        <v>195.73841016371512</v>
      </c>
      <c r="T48" s="33">
        <f t="shared" si="3"/>
        <v>189.04466218409701</v>
      </c>
      <c r="U48" s="33">
        <f t="shared" si="3"/>
        <v>91.056074252067418</v>
      </c>
      <c r="V48" s="33">
        <f t="shared" si="3"/>
        <v>118.35566500660026</v>
      </c>
      <c r="W48" s="33">
        <f t="shared" si="3"/>
        <v>96.661519333304142</v>
      </c>
      <c r="X48" s="33">
        <f t="shared" si="3"/>
        <v>151.17147667960103</v>
      </c>
      <c r="Y48" s="33">
        <f t="shared" si="3"/>
        <v>256.95652173913044</v>
      </c>
      <c r="Z48" s="33">
        <f t="shared" si="3"/>
        <v>142.68521878622371</v>
      </c>
      <c r="AA48" s="33">
        <f t="shared" si="3"/>
        <v>98.477743974296388</v>
      </c>
      <c r="AB48" s="33" t="str">
        <f t="shared" si="3"/>
        <v>-</v>
      </c>
      <c r="AC48" s="33">
        <f t="shared" si="3"/>
        <v>148.42259223745904</v>
      </c>
      <c r="AD48" s="33">
        <f t="shared" si="3"/>
        <v>74.438163984413222</v>
      </c>
      <c r="AE48" s="33">
        <f t="shared" si="3"/>
        <v>79.181671951679604</v>
      </c>
      <c r="AF48" s="33">
        <f t="shared" si="3"/>
        <v>169.53509510894995</v>
      </c>
      <c r="AG48" s="33" t="str">
        <f t="shared" si="3"/>
        <v>-</v>
      </c>
      <c r="AH48" s="33">
        <f t="shared" si="3"/>
        <v>98.835294124132275</v>
      </c>
      <c r="AI48" s="33">
        <f t="shared" si="3"/>
        <v>100.82890952213307</v>
      </c>
      <c r="AJ48" s="33">
        <f t="shared" si="3"/>
        <v>84.068466139887732</v>
      </c>
      <c r="AK48" s="33">
        <f t="shared" si="3"/>
        <v>64.06708331282249</v>
      </c>
      <c r="AL48" s="33">
        <f t="shared" si="3"/>
        <v>110.49218296227141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5DD4-D46F-469F-A39A-A1910ECB952A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234.75499999999994</v>
      </c>
      <c r="E8" s="72">
        <f>IF(ISERR(SUMPRODUCT(D10:D67,E10:E67)/D8),"-",SUMPRODUCT(D10:D67,E10:E67)/D8)</f>
        <v>2867.7997316351089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584.90499999999997</v>
      </c>
      <c r="I8" s="72">
        <f t="shared" ref="I8:AN8" si="3">IF(ISERR(SUMPRODUCT(H10:H67,I10:I67)/H8),"-",SUMPRODUCT(H10:H67,I10:I67)/H8)</f>
        <v>2073.9057299903402</v>
      </c>
      <c r="J8" s="72">
        <f t="shared" ref="J8:AO8" si="4">IF(SUM(J10:J67)&lt;0.001,"-",SUM(J10:J67))</f>
        <v>1382.2919999999999</v>
      </c>
      <c r="K8" s="72">
        <f t="shared" ref="K8:AP8" si="5">IF(ISERR(SUMPRODUCT(J10:J67,K10:K67)/J8),"-",SUMPRODUCT(J10:J67,K10:K67)/J8)</f>
        <v>479.59619024055706</v>
      </c>
      <c r="L8" s="72">
        <f t="shared" ref="L8:AQ8" si="6">IF(SUM(L10:L67)&lt;0.001,"-",SUM(L10:L67))</f>
        <v>249.714</v>
      </c>
      <c r="M8" s="72">
        <f t="shared" ref="M8:AR8" si="7">IF(ISERR(SUMPRODUCT(L10:L67,M10:M67)/L8),"-",SUMPRODUCT(L10:L67,M10:M67)/L8)</f>
        <v>537.29838134826252</v>
      </c>
      <c r="N8" s="72">
        <f t="shared" ref="N8:AS8" si="8">IF(SUM(N10:N67)&lt;0.001,"-",SUM(N10:N67))</f>
        <v>157.64100000000002</v>
      </c>
      <c r="O8" s="72">
        <f t="shared" ref="O8:AT8" si="9">IF(ISERR(SUMPRODUCT(N10:N67,O10:O67)/N8),"-",SUMPRODUCT(N10:N67,O10:O67)/N8)</f>
        <v>1357.1155156336231</v>
      </c>
      <c r="P8" s="72">
        <f t="shared" ref="P8:AU8" si="10">IF(SUM(P10:P67)&lt;0.001,"-",SUM(P10:P67))</f>
        <v>1208.8310000000001</v>
      </c>
      <c r="Q8" s="72">
        <f t="shared" ref="Q8:AV8" si="11">IF(ISERR(SUMPRODUCT(P10:P67,Q10:Q67)/P8),"-",SUMPRODUCT(P10:P67,Q10:Q67)/P8)</f>
        <v>1335.9548919576018</v>
      </c>
      <c r="R8" s="72">
        <f t="shared" ref="R8:AW8" si="12">IF(SUM(R10:R67)&lt;0.001,"-",SUM(R10:R67))</f>
        <v>402.00900000000001</v>
      </c>
      <c r="S8" s="72">
        <f t="shared" ref="S8:AX8" si="13">IF(ISERR(SUMPRODUCT(R10:R67,S10:S67)/R8),"-",SUMPRODUCT(R10:R67,S10:S67)/R8)</f>
        <v>1139.7576546793728</v>
      </c>
      <c r="T8" s="72">
        <f t="shared" ref="T8:AY8" si="14">IF(SUM(T10:T67)&lt;0.001,"-",SUM(T10:T67))</f>
        <v>473.83299999999997</v>
      </c>
      <c r="U8" s="72">
        <f t="shared" ref="U8:AZ8" si="15">IF(ISERR(SUMPRODUCT(T10:T67,U10:U67)/T8),"-",SUMPRODUCT(T10:T67,U10:U67)/T8)</f>
        <v>730.23172088056344</v>
      </c>
      <c r="V8" s="72">
        <f t="shared" ref="V8:BA8" si="16">IF(SUM(V10:V67)&lt;0.001,"-",SUM(V10:V67))</f>
        <v>55.969000000000001</v>
      </c>
      <c r="W8" s="72">
        <f t="shared" ref="W8:BB8" si="17">IF(ISERR(SUMPRODUCT(V10:V67,W10:W67)/V8),"-",SUMPRODUCT(V10:V67,W10:W67)/V8)</f>
        <v>844.01288213117971</v>
      </c>
      <c r="X8" s="72">
        <f t="shared" ref="X8:BC8" si="18">IF(SUM(X10:X67)&lt;0.001,"-",SUM(X10:X67))</f>
        <v>2</v>
      </c>
      <c r="Y8" s="72">
        <f t="shared" ref="Y8:BD8" si="19">IF(ISERR(SUMPRODUCT(X10:X67,Y10:Y67)/X8),"-",SUMPRODUCT(X10:X67,Y10:Y67)/X8)</f>
        <v>504</v>
      </c>
      <c r="Z8" s="72">
        <f t="shared" ref="Z8:BU8" si="20">IF(SUM(Z10:Z67)&lt;0.001,"-",SUM(Z10:Z67))</f>
        <v>190.79000000000002</v>
      </c>
      <c r="AA8" s="72">
        <f t="shared" ref="AA8:BU8" si="21">IF(ISERR(SUMPRODUCT(Z10:Z67,AA10:AA67)/Z8),"-",SUMPRODUCT(Z10:Z67,AA10:AA67)/Z8)</f>
        <v>1414.3368834844593</v>
      </c>
      <c r="AB8" s="72">
        <f t="shared" ref="AB8:BU8" si="22">IF(SUM(AB10:AB67)&lt;0.001,"-",SUM(AB10:AB67))</f>
        <v>37.933</v>
      </c>
      <c r="AC8" s="72">
        <f t="shared" ref="AC8:BU8" si="23">IF(ISERR(SUMPRODUCT(AB10:AB67,AC10:AC67)/AB8),"-",SUMPRODUCT(AB10:AB67,AC10:AC67)/AB8)</f>
        <v>1239.9586639601403</v>
      </c>
      <c r="AD8" s="72">
        <f t="shared" ref="AD8:BU8" si="24">IF(SUM(AD10:AD67)&lt;0.001,"-",SUM(AD10:AD67))</f>
        <v>541.91599999999994</v>
      </c>
      <c r="AE8" s="72">
        <f t="shared" ref="AE8:BU8" si="25">IF(ISERR(SUMPRODUCT(AD10:AD67,AE10:AE67)/AD8),"-",SUMPRODUCT(AD10:AD67,AE10:AE67)/AD8)</f>
        <v>536.63699540150139</v>
      </c>
      <c r="AF8" s="72">
        <f t="shared" ref="AF8:BU8" si="26">IF(SUM(AF10:AF67)&lt;0.001,"-",SUM(AF10:AF67))</f>
        <v>10524.442999999999</v>
      </c>
      <c r="AG8" s="72">
        <f t="shared" ref="AG8:BU8" si="27">IF(ISERR(SUMPRODUCT(AF10:AF67,AG10:AG67)/AF8),"-",SUMPRODUCT(AF10:AF67,AG10:AG67)/AF8)</f>
        <v>275.29435857080512</v>
      </c>
      <c r="AH8" s="72">
        <f t="shared" ref="AH8:BU8" si="28">IF(SUM(AH10:AH67)&lt;0.001,"-",SUM(AH10:AH67))</f>
        <v>26537.891</v>
      </c>
      <c r="AI8" s="72">
        <f t="shared" ref="AI8:BU8" si="29">IF(ISERR(SUMPRODUCT(AH10:AH67,AI10:AI67)/AH8),"-",SUMPRODUCT(AH10:AH67,AI10:AI67)/AH8)</f>
        <v>122.19394050567172</v>
      </c>
      <c r="AJ8" s="72">
        <f t="shared" ref="AJ8:BU8" si="30">IF(SUM(AJ10:AJ67)&lt;0.001,"-",SUM(AJ10:AJ67))</f>
        <v>1190.42</v>
      </c>
      <c r="AK8" s="72">
        <f t="shared" ref="AK8:BU8" si="31">IF(ISERR(SUMPRODUCT(AJ10:AJ67,AK10:AK67)/AJ8),"-",SUMPRODUCT(AJ10:AJ67,AK10:AK67)/AJ8)</f>
        <v>130.28427529779407</v>
      </c>
      <c r="AL8" s="72">
        <f t="shared" ref="AL8:BU8" si="32">IF(SUM(AL10:AL67)&lt;0.001,"-",SUM(AL10:AL67))</f>
        <v>2582.8209999999995</v>
      </c>
      <c r="AM8" s="72">
        <f t="shared" ref="AM8:BU8" si="33">IF(ISERR(SUMPRODUCT(AL10:AL67,AM10:AM67)/AL8),"-",SUMPRODUCT(AL10:AL67,AM10:AM67)/AL8)</f>
        <v>108.98432372975135</v>
      </c>
      <c r="AN8" s="72">
        <f t="shared" ref="AN8:BU8" si="34">IF(SUM(AN10:AN67)&lt;0.001,"-",SUM(AN10:AN67))</f>
        <v>2459.018</v>
      </c>
      <c r="AO8" s="72">
        <f t="shared" ref="AO8:BU8" si="35">IF(ISERR(SUMPRODUCT(AN10:AN67,AO10:AO67)/AN8),"-",SUMPRODUCT(AN10:AN67,AO10:AO67)/AN8)</f>
        <v>322.39432448237471</v>
      </c>
      <c r="AP8" s="72">
        <f t="shared" ref="AP8:BU8" si="36">IF(SUM(AP10:AP67)&lt;0.001,"-",SUM(AP10:AP67))</f>
        <v>1498.7990000000002</v>
      </c>
      <c r="AQ8" s="72">
        <f t="shared" ref="AQ8:BU8" si="37">IF(ISERR(SUMPRODUCT(AP10:AP67,AQ10:AQ67)/AP8),"-",SUMPRODUCT(AP10:AP67,AQ10:AQ67)/AP8)</f>
        <v>115.64803352550938</v>
      </c>
      <c r="AR8" s="72">
        <f t="shared" ref="AR8:BU8" si="38">IF(SUM(AR10:AR67)&lt;0.001,"-",SUM(AR10:AR67))</f>
        <v>30477.828000000001</v>
      </c>
      <c r="AS8" s="72">
        <f t="shared" ref="AS8:BU8" si="39">IF(ISERR(SUMPRODUCT(AR10:AR67,AS10:AS67)/AR8),"-",SUMPRODUCT(AR10:AR67,AS10:AS67)/AR8)</f>
        <v>188.60502638180122</v>
      </c>
      <c r="AT8" s="72">
        <f t="shared" ref="AT8:BU8" si="40">IF(SUM(AT10:AT67)&lt;0.001,"-",SUM(AT10:AT67))</f>
        <v>0.23</v>
      </c>
      <c r="AU8" s="72">
        <f t="shared" ref="AU8:BU8" si="41">IF(ISERR(SUMPRODUCT(AT10:AT67,AU10:AU67)/AT8),"-",SUMPRODUCT(AT10:AT67,AU10:AU67)/AT8)</f>
        <v>555.02608695652179</v>
      </c>
      <c r="AV8" s="72">
        <f t="shared" ref="AV8:BU8" si="42">IF(SUM(AV10:AV67)&lt;0.001,"-",SUM(AV10:AV67))</f>
        <v>3717.9399999999996</v>
      </c>
      <c r="AW8" s="72">
        <f t="shared" ref="AW8:BU8" si="43">IF(ISERR(SUMPRODUCT(AV10:AV67,AW10:AW67)/AV8),"-",SUMPRODUCT(AV10:AV67,AW10:AW67)/AV8)</f>
        <v>392.7270136150666</v>
      </c>
      <c r="AX8" s="72">
        <f t="shared" ref="AX8:BU8" si="44">IF(SUM(AX10:AX67)&lt;0.001,"-",SUM(AX10:AX67))</f>
        <v>2878.7630000000004</v>
      </c>
      <c r="AY8" s="72">
        <f t="shared" ref="AY8:BU8" si="45">IF(ISERR(SUMPRODUCT(AX10:AX67,AY10:AY67)/AX8),"-",SUMPRODUCT(AX10:AX67,AY10:AY67)/AX8)</f>
        <v>105.93011651184902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433.59899999999999</v>
      </c>
      <c r="BC8" s="72">
        <f t="shared" ref="BC8:BU8" si="49">IF(ISERR(SUMPRODUCT(BB10:BB67,BC10:BC67)/BB8),"-",SUMPRODUCT(BB10:BB67,BC10:BC67)/BB8)</f>
        <v>184.19622277726657</v>
      </c>
      <c r="BD8" s="72">
        <f t="shared" ref="BD8:BU8" si="50">IF(SUM(BD10:BD67)&lt;0.001,"-",SUM(BD10:BD67))</f>
        <v>109.94299999999997</v>
      </c>
      <c r="BE8" s="72">
        <f t="shared" ref="BE8:BU8" si="51">IF(ISERR(SUMPRODUCT(BD10:BD67,BE10:BE67)/BD8),"-",SUMPRODUCT(BD10:BD67,BE10:BE67)/BD8)</f>
        <v>676.5508763632065</v>
      </c>
      <c r="BF8" s="72">
        <f t="shared" ref="BF8:BU8" si="52">IF(SUM(BF10:BF67)&lt;0.001,"-",SUM(BF10:BF67))</f>
        <v>180.42400000000001</v>
      </c>
      <c r="BG8" s="72">
        <f t="shared" ref="BG8:BU8" si="53">IF(ISERR(SUMPRODUCT(BF10:BF67,BG10:BG67)/BF8),"-",SUMPRODUCT(BF10:BF67,BG10:BG67)/BF8)</f>
        <v>1630.1258480024831</v>
      </c>
      <c r="BH8" s="72">
        <f t="shared" ref="BH8:BU8" si="54">IF(SUM(BH10:BH67)&lt;0.001,"-",SUM(BH10:BH67))</f>
        <v>2.367</v>
      </c>
      <c r="BI8" s="72">
        <f t="shared" ref="BI8:BU8" si="55">IF(ISERR(SUMPRODUCT(BH10:BH67,BI10:BI67)/BH8),"-",SUMPRODUCT(BH10:BH67,BI10:BI67)/BH8)</f>
        <v>523.88635403464298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610.01900000000001</v>
      </c>
      <c r="BM8" s="72">
        <f t="shared" ref="BM8:BU8" si="59">IF(ISERR(SUMPRODUCT(BL10:BL67,BM10:BM67)/BL8),"-",SUMPRODUCT(BL10:BL67,BM10:BM67)/BL8)</f>
        <v>1176.0949675337979</v>
      </c>
      <c r="BN8" s="72">
        <f t="shared" ref="BN8:BU8" si="60">IF(SUM(BN10:BN67)&lt;0.001,"-",SUM(BN10:BN67))</f>
        <v>648.04499999999985</v>
      </c>
      <c r="BO8" s="72">
        <f t="shared" ref="BO8:BU8" si="61">IF(ISERR(SUMPRODUCT(BN10:BN67,BO10:BO67)/BN8),"-",SUMPRODUCT(BN10:BN67,BO10:BO67)/BN8)</f>
        <v>384.44576996967817</v>
      </c>
      <c r="BP8" s="72">
        <f t="shared" ref="BP8:BU8" si="62">IF(SUM(BP10:BP67)&lt;0.001,"-",SUM(BP10:BP67))</f>
        <v>158.25</v>
      </c>
      <c r="BQ8" s="72">
        <f t="shared" ref="BQ8:BU8" si="63">IF(ISERR(SUMPRODUCT(BP10:BP67,BQ10:BQ67)/BP8),"-",SUMPRODUCT(BP10:BP67,BQ10:BQ67)/BP8)</f>
        <v>998.71154502369643</v>
      </c>
      <c r="BR8" s="72">
        <f t="shared" ref="BR8:BU8" si="64">IF(SUM(BR10:BR67)&lt;0.001,"-",SUM(BR10:BR67))</f>
        <v>12.709999999999999</v>
      </c>
      <c r="BS8" s="72">
        <f t="shared" ref="BS8:BU8" si="65">IF(ISERR(SUMPRODUCT(BR10:BR67,BS10:BS67)/BR8),"-",SUMPRODUCT(BR10:BR67,BS10:BS67)/BR8)</f>
        <v>1254.8653815892999</v>
      </c>
      <c r="BT8" s="72">
        <f t="shared" ref="BT8:BU8" si="66">IF(SUM(BT10:BT67)&lt;0.001,"-",SUM(BT10:BT67))</f>
        <v>124.39000000000001</v>
      </c>
      <c r="BU8" s="72">
        <f t="shared" ref="BU8" si="67">IF(ISERR(SUMPRODUCT(BT10:BT67,BU10:BU67)/BT8),"-",SUMPRODUCT(BT10:BT67,BU10:BU67)/BT8)</f>
        <v>859.47990192137627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727.94299999999998</v>
      </c>
      <c r="AW10" s="77">
        <v>345.70194644360896</v>
      </c>
      <c r="AX10" s="76">
        <v>4.4000000000000004</v>
      </c>
      <c r="AY10" s="77">
        <v>85.469545454545454</v>
      </c>
      <c r="AZ10" s="76">
        <v>0</v>
      </c>
      <c r="BA10" s="77">
        <v>0</v>
      </c>
      <c r="BB10" s="76">
        <v>200.11</v>
      </c>
      <c r="BC10" s="77">
        <v>213.15699365349059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2.0419999999999998</v>
      </c>
      <c r="BO10" s="77">
        <v>221.27032321253674</v>
      </c>
      <c r="BP10" s="76">
        <v>0</v>
      </c>
      <c r="BQ10" s="77">
        <v>0</v>
      </c>
      <c r="BR10" s="76">
        <v>0</v>
      </c>
      <c r="BS10" s="77">
        <v>0</v>
      </c>
      <c r="BT10" s="76">
        <v>1.53</v>
      </c>
      <c r="BU10" s="77">
        <v>843.68627450980398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0</v>
      </c>
      <c r="AW11" s="77">
        <v>0</v>
      </c>
      <c r="AX11" s="76">
        <v>0</v>
      </c>
      <c r="AY11" s="77">
        <v>0</v>
      </c>
      <c r="AZ11" s="76">
        <v>0</v>
      </c>
      <c r="BA11" s="77">
        <v>0</v>
      </c>
      <c r="BB11" s="76">
        <v>0</v>
      </c>
      <c r="BC11" s="77">
        <v>0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0</v>
      </c>
      <c r="BO11" s="77">
        <v>0</v>
      </c>
      <c r="BP11" s="76">
        <v>0</v>
      </c>
      <c r="BQ11" s="77">
        <v>0</v>
      </c>
      <c r="BR11" s="76">
        <v>0</v>
      </c>
      <c r="BS11" s="77">
        <v>0</v>
      </c>
      <c r="BT11" s="76">
        <v>0</v>
      </c>
      <c r="BU11" s="77">
        <v>0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0</v>
      </c>
      <c r="AW12" s="77">
        <v>0</v>
      </c>
      <c r="AX12" s="76">
        <v>0</v>
      </c>
      <c r="AY12" s="77">
        <v>0</v>
      </c>
      <c r="AZ12" s="76">
        <v>0</v>
      </c>
      <c r="BA12" s="77">
        <v>0</v>
      </c>
      <c r="BB12" s="76">
        <v>0</v>
      </c>
      <c r="BC12" s="77">
        <v>0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0</v>
      </c>
      <c r="BO12" s="77">
        <v>0</v>
      </c>
      <c r="BP12" s="76">
        <v>0</v>
      </c>
      <c r="BQ12" s="77">
        <v>0</v>
      </c>
      <c r="BR12" s="76">
        <v>0</v>
      </c>
      <c r="BS12" s="77">
        <v>0</v>
      </c>
      <c r="BT12" s="76">
        <v>0</v>
      </c>
      <c r="BU12" s="77">
        <v>0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328.536</v>
      </c>
      <c r="AW13" s="77">
        <v>379.74449375410916</v>
      </c>
      <c r="AX13" s="76">
        <v>414.02600000000001</v>
      </c>
      <c r="AY13" s="77">
        <v>227.21343587117715</v>
      </c>
      <c r="AZ13" s="76">
        <v>0</v>
      </c>
      <c r="BA13" s="77">
        <v>0</v>
      </c>
      <c r="BB13" s="76">
        <v>2.8370000000000002</v>
      </c>
      <c r="BC13" s="77">
        <v>554.63200563976034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43.792999999999999</v>
      </c>
      <c r="BO13" s="77">
        <v>95.754549813897199</v>
      </c>
      <c r="BP13" s="76">
        <v>0</v>
      </c>
      <c r="BQ13" s="77">
        <v>0</v>
      </c>
      <c r="BR13" s="76">
        <v>0</v>
      </c>
      <c r="BS13" s="77">
        <v>0</v>
      </c>
      <c r="BT13" s="76">
        <v>2.1669999999999998</v>
      </c>
      <c r="BU13" s="77">
        <v>696.87817258883251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217.566</v>
      </c>
      <c r="AW14" s="77">
        <v>435.6769991634722</v>
      </c>
      <c r="AX14" s="76">
        <v>37.286000000000001</v>
      </c>
      <c r="AY14" s="77">
        <v>163.46513436678646</v>
      </c>
      <c r="AZ14" s="76">
        <v>0</v>
      </c>
      <c r="BA14" s="77">
        <v>0</v>
      </c>
      <c r="BB14" s="76">
        <v>0.113</v>
      </c>
      <c r="BC14" s="77">
        <v>395.86725663716811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49.219000000000001</v>
      </c>
      <c r="BO14" s="77">
        <v>416.88102155671589</v>
      </c>
      <c r="BP14" s="76">
        <v>0</v>
      </c>
      <c r="BQ14" s="77">
        <v>0</v>
      </c>
      <c r="BR14" s="76">
        <v>0</v>
      </c>
      <c r="BS14" s="77">
        <v>0</v>
      </c>
      <c r="BT14" s="76">
        <v>36.198999999999998</v>
      </c>
      <c r="BU14" s="77">
        <v>879.75985524461998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95.73</v>
      </c>
      <c r="AW16" s="77">
        <v>473.90462759845394</v>
      </c>
      <c r="AX16" s="76">
        <v>22.706</v>
      </c>
      <c r="AY16" s="77">
        <v>171.30789218708711</v>
      </c>
      <c r="AZ16" s="76">
        <v>0</v>
      </c>
      <c r="BA16" s="77">
        <v>0</v>
      </c>
      <c r="BB16" s="76">
        <v>0.02</v>
      </c>
      <c r="BC16" s="77">
        <v>489.3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18.754999999999999</v>
      </c>
      <c r="BO16" s="77">
        <v>497.41146360970401</v>
      </c>
      <c r="BP16" s="76">
        <v>0</v>
      </c>
      <c r="BQ16" s="77">
        <v>0</v>
      </c>
      <c r="BR16" s="76">
        <v>0</v>
      </c>
      <c r="BS16" s="77">
        <v>0</v>
      </c>
      <c r="BT16" s="76">
        <v>4.7009999999999996</v>
      </c>
      <c r="BU16" s="77">
        <v>1015.7845139332057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698.64300000000003</v>
      </c>
      <c r="AW17" s="77">
        <v>415.37334947891839</v>
      </c>
      <c r="AX17" s="76">
        <v>1310.0250000000001</v>
      </c>
      <c r="AY17" s="77">
        <v>79.744510982614841</v>
      </c>
      <c r="AZ17" s="76">
        <v>0</v>
      </c>
      <c r="BA17" s="77">
        <v>0</v>
      </c>
      <c r="BB17" s="76">
        <v>6.4320000000000004</v>
      </c>
      <c r="BC17" s="77">
        <v>102.77129975124377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63.892000000000003</v>
      </c>
      <c r="BO17" s="77">
        <v>216.65845489263131</v>
      </c>
      <c r="BP17" s="76">
        <v>0</v>
      </c>
      <c r="BQ17" s="77">
        <v>0</v>
      </c>
      <c r="BR17" s="76">
        <v>0</v>
      </c>
      <c r="BS17" s="77">
        <v>0</v>
      </c>
      <c r="BT17" s="76">
        <v>6.5910000000000002</v>
      </c>
      <c r="BU17" s="77">
        <v>684.58898497951759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13.151999999999999</v>
      </c>
      <c r="BG18" s="77">
        <v>1733.1649939172748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988.22400000000005</v>
      </c>
      <c r="AW19" s="77">
        <v>380.39371134479632</v>
      </c>
      <c r="AX19" s="76">
        <v>20.905000000000001</v>
      </c>
      <c r="AY19" s="77">
        <v>80.735230806027261</v>
      </c>
      <c r="AZ19" s="76">
        <v>0</v>
      </c>
      <c r="BA19" s="77">
        <v>0</v>
      </c>
      <c r="BB19" s="76">
        <v>224.012</v>
      </c>
      <c r="BC19" s="77">
        <v>155.67052657893328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212.89099999999999</v>
      </c>
      <c r="BO19" s="77">
        <v>208.3020184037841</v>
      </c>
      <c r="BP19" s="76">
        <v>0</v>
      </c>
      <c r="BQ19" s="77">
        <v>0</v>
      </c>
      <c r="BR19" s="76">
        <v>0</v>
      </c>
      <c r="BS19" s="77">
        <v>0</v>
      </c>
      <c r="BT19" s="76">
        <v>5.2290000000000001</v>
      </c>
      <c r="BU19" s="77">
        <v>743.41499330655961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277</v>
      </c>
      <c r="AI20" s="77">
        <v>132.86642599277977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23</v>
      </c>
      <c r="AS20" s="77">
        <v>65.173913043478265</v>
      </c>
      <c r="AT20" s="76">
        <v>0</v>
      </c>
      <c r="AU20" s="77">
        <v>0</v>
      </c>
      <c r="AV20" s="76">
        <v>313</v>
      </c>
      <c r="AW20" s="77">
        <v>427.23322683706073</v>
      </c>
      <c r="AX20" s="76">
        <v>582</v>
      </c>
      <c r="AY20" s="77">
        <v>79.558419243986251</v>
      </c>
      <c r="AZ20" s="76">
        <v>0</v>
      </c>
      <c r="BA20" s="77">
        <v>0</v>
      </c>
      <c r="BB20" s="76">
        <v>0</v>
      </c>
      <c r="BC20" s="77">
        <v>0</v>
      </c>
      <c r="BD20" s="76">
        <v>7</v>
      </c>
      <c r="BE20" s="77">
        <v>1269.2857142857142</v>
      </c>
      <c r="BF20" s="76">
        <v>97</v>
      </c>
      <c r="BG20" s="77">
        <v>1803.3608247422681</v>
      </c>
      <c r="BH20" s="76">
        <v>0</v>
      </c>
      <c r="BI20" s="77">
        <v>0</v>
      </c>
      <c r="BJ20" s="76">
        <v>0</v>
      </c>
      <c r="BK20" s="77">
        <v>0</v>
      </c>
      <c r="BL20" s="76">
        <v>0.25700000000000001</v>
      </c>
      <c r="BM20" s="77">
        <v>169</v>
      </c>
      <c r="BN20" s="76">
        <v>67</v>
      </c>
      <c r="BO20" s="77">
        <v>758.38805970149258</v>
      </c>
      <c r="BP20" s="76">
        <v>0</v>
      </c>
      <c r="BQ20" s="77">
        <v>0</v>
      </c>
      <c r="BR20" s="76">
        <v>0</v>
      </c>
      <c r="BS20" s="77">
        <v>0</v>
      </c>
      <c r="BT20" s="76">
        <v>5</v>
      </c>
      <c r="BU20" s="77">
        <v>693.8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</v>
      </c>
      <c r="E22" s="77">
        <v>0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392.84500000000003</v>
      </c>
      <c r="AI22" s="77">
        <v>160.08534154692055</v>
      </c>
      <c r="AJ22" s="76">
        <v>0</v>
      </c>
      <c r="AK22" s="77">
        <v>0</v>
      </c>
      <c r="AL22" s="76">
        <v>0</v>
      </c>
      <c r="AM22" s="77">
        <v>0</v>
      </c>
      <c r="AN22" s="76">
        <v>0.35699999999999998</v>
      </c>
      <c r="AO22" s="77">
        <v>286.52100840336135</v>
      </c>
      <c r="AP22" s="76">
        <v>0</v>
      </c>
      <c r="AQ22" s="77">
        <v>0</v>
      </c>
      <c r="AR22" s="76">
        <v>42.619</v>
      </c>
      <c r="AS22" s="77">
        <v>182.3242450550224</v>
      </c>
      <c r="AT22" s="76">
        <v>0</v>
      </c>
      <c r="AU22" s="77">
        <v>0</v>
      </c>
      <c r="AV22" s="76">
        <v>76.802000000000007</v>
      </c>
      <c r="AW22" s="77">
        <v>508.8666701387985</v>
      </c>
      <c r="AX22" s="76">
        <v>464.98500000000001</v>
      </c>
      <c r="AY22" s="77">
        <v>98.690303988300698</v>
      </c>
      <c r="AZ22" s="76">
        <v>0</v>
      </c>
      <c r="BA22" s="77">
        <v>0</v>
      </c>
      <c r="BB22" s="76">
        <v>0.02</v>
      </c>
      <c r="BC22" s="77">
        <v>515.15</v>
      </c>
      <c r="BD22" s="76">
        <v>2.2000000000000002</v>
      </c>
      <c r="BE22" s="77">
        <v>890.76136363636363</v>
      </c>
      <c r="BF22" s="76">
        <v>0</v>
      </c>
      <c r="BG22" s="77">
        <v>0</v>
      </c>
      <c r="BH22" s="76">
        <v>1.1499999999999999</v>
      </c>
      <c r="BI22" s="77">
        <v>401.01826086956521</v>
      </c>
      <c r="BJ22" s="76">
        <v>0</v>
      </c>
      <c r="BK22" s="77">
        <v>0</v>
      </c>
      <c r="BL22" s="76">
        <v>0.84199999999999997</v>
      </c>
      <c r="BM22" s="77">
        <v>321.20902612826603</v>
      </c>
      <c r="BN22" s="76">
        <v>26.202999999999999</v>
      </c>
      <c r="BO22" s="77">
        <v>541.34950196542377</v>
      </c>
      <c r="BP22" s="76">
        <v>0</v>
      </c>
      <c r="BQ22" s="77">
        <v>0</v>
      </c>
      <c r="BR22" s="76">
        <v>0</v>
      </c>
      <c r="BS22" s="77">
        <v>0</v>
      </c>
      <c r="BT22" s="76">
        <v>11.945</v>
      </c>
      <c r="BU22" s="77">
        <v>651.93855169527001</v>
      </c>
    </row>
    <row r="23" spans="1:73" ht="12.95" customHeight="1">
      <c r="A23" s="56"/>
      <c r="B23" s="73" t="s">
        <v>59</v>
      </c>
      <c r="C23" s="17">
        <v>13</v>
      </c>
      <c r="D23" s="76">
        <v>0.36799999999999999</v>
      </c>
      <c r="E23" s="77">
        <v>2585.220108695652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369.45499999999998</v>
      </c>
      <c r="AI23" s="77">
        <v>174.60601155756453</v>
      </c>
      <c r="AJ23" s="76">
        <v>4.0000000000000001E-3</v>
      </c>
      <c r="AK23" s="77">
        <v>54</v>
      </c>
      <c r="AL23" s="76">
        <v>3.5169999999999999</v>
      </c>
      <c r="AM23" s="77">
        <v>92.186522604492467</v>
      </c>
      <c r="AN23" s="76">
        <v>0.122</v>
      </c>
      <c r="AO23" s="77">
        <v>236.80327868852459</v>
      </c>
      <c r="AP23" s="76">
        <v>0</v>
      </c>
      <c r="AQ23" s="77">
        <v>0</v>
      </c>
      <c r="AR23" s="76">
        <v>4.5629999999999997</v>
      </c>
      <c r="AS23" s="77">
        <v>123.65570896340127</v>
      </c>
      <c r="AT23" s="76">
        <v>0</v>
      </c>
      <c r="AU23" s="77">
        <v>0</v>
      </c>
      <c r="AV23" s="76">
        <v>5.0170000000000003</v>
      </c>
      <c r="AW23" s="77">
        <v>285.84572453657563</v>
      </c>
      <c r="AX23" s="76">
        <v>0</v>
      </c>
      <c r="AY23" s="77">
        <v>0</v>
      </c>
      <c r="AZ23" s="76">
        <v>0</v>
      </c>
      <c r="BA23" s="77">
        <v>0</v>
      </c>
      <c r="BB23" s="76">
        <v>2E-3</v>
      </c>
      <c r="BC23" s="77">
        <v>810</v>
      </c>
      <c r="BD23" s="76">
        <v>0.88300000000000001</v>
      </c>
      <c r="BE23" s="77">
        <v>809.56964892412236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0.109</v>
      </c>
      <c r="BM23" s="77">
        <v>319.54128440366969</v>
      </c>
      <c r="BN23" s="76">
        <v>1.4159999999999999</v>
      </c>
      <c r="BO23" s="77">
        <v>452.47245762711862</v>
      </c>
      <c r="BP23" s="76">
        <v>4.7E-2</v>
      </c>
      <c r="BQ23" s="77">
        <v>228.31914893617022</v>
      </c>
      <c r="BR23" s="76">
        <v>0</v>
      </c>
      <c r="BS23" s="77">
        <v>0</v>
      </c>
      <c r="BT23" s="76">
        <v>3.7090000000000001</v>
      </c>
      <c r="BU23" s="77">
        <v>959.53707198705854</v>
      </c>
    </row>
    <row r="24" spans="1:73" ht="12.95" customHeight="1">
      <c r="A24" s="56"/>
      <c r="B24" s="73" t="s">
        <v>60</v>
      </c>
      <c r="C24" s="17">
        <v>14</v>
      </c>
      <c r="D24" s="76">
        <v>2.1970000000000001</v>
      </c>
      <c r="E24" s="77">
        <v>3369.858443331816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637.71100000000001</v>
      </c>
      <c r="AI24" s="77">
        <v>184.47993840470056</v>
      </c>
      <c r="AJ24" s="76">
        <v>0</v>
      </c>
      <c r="AK24" s="77">
        <v>0</v>
      </c>
      <c r="AL24" s="76">
        <v>17.786000000000001</v>
      </c>
      <c r="AM24" s="77">
        <v>89.710446418531433</v>
      </c>
      <c r="AN24" s="76">
        <v>1.754</v>
      </c>
      <c r="AO24" s="77">
        <v>242.90706955530214</v>
      </c>
      <c r="AP24" s="76">
        <v>0</v>
      </c>
      <c r="AQ24" s="77">
        <v>0</v>
      </c>
      <c r="AR24" s="76">
        <v>12.525</v>
      </c>
      <c r="AS24" s="77">
        <v>164.72383233532932</v>
      </c>
      <c r="AT24" s="76">
        <v>0</v>
      </c>
      <c r="AU24" s="77">
        <v>0</v>
      </c>
      <c r="AV24" s="76">
        <v>36.392000000000003</v>
      </c>
      <c r="AW24" s="77">
        <v>384.86788305122008</v>
      </c>
      <c r="AX24" s="76">
        <v>2.3E-2</v>
      </c>
      <c r="AY24" s="77">
        <v>172.65217391304347</v>
      </c>
      <c r="AZ24" s="76">
        <v>0</v>
      </c>
      <c r="BA24" s="77">
        <v>0</v>
      </c>
      <c r="BB24" s="76">
        <v>8.0000000000000002E-3</v>
      </c>
      <c r="BC24" s="77">
        <v>1843.75</v>
      </c>
      <c r="BD24" s="76">
        <v>0.73199999999999998</v>
      </c>
      <c r="BE24" s="77">
        <v>632.84016393442619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4.9000000000000002E-2</v>
      </c>
      <c r="BM24" s="77">
        <v>483.59183673469391</v>
      </c>
      <c r="BN24" s="76">
        <v>3.5329999999999999</v>
      </c>
      <c r="BO24" s="77">
        <v>617.77016699688647</v>
      </c>
      <c r="BP24" s="76">
        <v>3.0000000000000001E-3</v>
      </c>
      <c r="BQ24" s="77">
        <v>817</v>
      </c>
      <c r="BR24" s="76">
        <v>0</v>
      </c>
      <c r="BS24" s="77">
        <v>0</v>
      </c>
      <c r="BT24" s="76">
        <v>1.204</v>
      </c>
      <c r="BU24" s="77">
        <v>1579.6760797342192</v>
      </c>
    </row>
    <row r="25" spans="1:73" ht="12.95" customHeight="1">
      <c r="A25" s="56"/>
      <c r="B25" s="73" t="s">
        <v>61</v>
      </c>
      <c r="C25" s="17">
        <v>15</v>
      </c>
      <c r="D25" s="76">
        <v>13.885</v>
      </c>
      <c r="E25" s="77">
        <v>3402.4788620813829</v>
      </c>
      <c r="F25" s="76">
        <v>0</v>
      </c>
      <c r="G25" s="77">
        <v>0</v>
      </c>
      <c r="H25" s="76">
        <v>0</v>
      </c>
      <c r="I25" s="77">
        <v>0</v>
      </c>
      <c r="J25" s="76">
        <v>2.4630000000000001</v>
      </c>
      <c r="K25" s="77">
        <v>241.77994315874949</v>
      </c>
      <c r="L25" s="76">
        <v>0</v>
      </c>
      <c r="M25" s="77">
        <v>0</v>
      </c>
      <c r="N25" s="76">
        <v>2.0129999999999999</v>
      </c>
      <c r="O25" s="77">
        <v>2234.9448584202682</v>
      </c>
      <c r="P25" s="76">
        <v>0</v>
      </c>
      <c r="Q25" s="77">
        <v>0</v>
      </c>
      <c r="R25" s="76">
        <v>3.0990000000000002</v>
      </c>
      <c r="S25" s="77">
        <v>796.5563084866086</v>
      </c>
      <c r="T25" s="76">
        <v>0</v>
      </c>
      <c r="U25" s="77">
        <v>0</v>
      </c>
      <c r="V25" s="76">
        <v>1.423</v>
      </c>
      <c r="W25" s="77">
        <v>1193.8208011243851</v>
      </c>
      <c r="X25" s="76">
        <v>0</v>
      </c>
      <c r="Y25" s="77">
        <v>0</v>
      </c>
      <c r="Z25" s="76">
        <v>122.051</v>
      </c>
      <c r="AA25" s="77">
        <v>1425.399611637758</v>
      </c>
      <c r="AB25" s="76">
        <v>4.8929999999999998</v>
      </c>
      <c r="AC25" s="77">
        <v>1245.7698753321069</v>
      </c>
      <c r="AD25" s="76">
        <v>0</v>
      </c>
      <c r="AE25" s="77">
        <v>0</v>
      </c>
      <c r="AF25" s="76">
        <v>0</v>
      </c>
      <c r="AG25" s="77">
        <v>0</v>
      </c>
      <c r="AH25" s="76">
        <v>57.542000000000002</v>
      </c>
      <c r="AI25" s="77">
        <v>185.88564874352647</v>
      </c>
      <c r="AJ25" s="76">
        <v>0</v>
      </c>
      <c r="AK25" s="77">
        <v>0</v>
      </c>
      <c r="AL25" s="76">
        <v>0</v>
      </c>
      <c r="AM25" s="77">
        <v>0</v>
      </c>
      <c r="AN25" s="76">
        <v>3.5999999999999997E-2</v>
      </c>
      <c r="AO25" s="77">
        <v>486.94444444444446</v>
      </c>
      <c r="AP25" s="76">
        <v>0</v>
      </c>
      <c r="AQ25" s="77">
        <v>0</v>
      </c>
      <c r="AR25" s="76">
        <v>0.748</v>
      </c>
      <c r="AS25" s="77">
        <v>291.7914438502674</v>
      </c>
      <c r="AT25" s="76">
        <v>0</v>
      </c>
      <c r="AU25" s="77">
        <v>0</v>
      </c>
      <c r="AV25" s="76">
        <v>35.316000000000003</v>
      </c>
      <c r="AW25" s="77">
        <v>331.19444444444446</v>
      </c>
      <c r="AX25" s="76">
        <v>1.6E-2</v>
      </c>
      <c r="AY25" s="77">
        <v>416.0625</v>
      </c>
      <c r="AZ25" s="76">
        <v>0</v>
      </c>
      <c r="BA25" s="77">
        <v>0</v>
      </c>
      <c r="BB25" s="76">
        <v>0</v>
      </c>
      <c r="BC25" s="77">
        <v>0</v>
      </c>
      <c r="BD25" s="76">
        <v>1.9E-2</v>
      </c>
      <c r="BE25" s="77">
        <v>1324.1052631578948</v>
      </c>
      <c r="BF25" s="76">
        <v>7.1999999999999995E-2</v>
      </c>
      <c r="BG25" s="77">
        <v>1095</v>
      </c>
      <c r="BH25" s="76">
        <v>0</v>
      </c>
      <c r="BI25" s="77">
        <v>0</v>
      </c>
      <c r="BJ25" s="76">
        <v>0</v>
      </c>
      <c r="BK25" s="77">
        <v>0</v>
      </c>
      <c r="BL25" s="76">
        <v>3.7999999999999999E-2</v>
      </c>
      <c r="BM25" s="77">
        <v>500.42105263157896</v>
      </c>
      <c r="BN25" s="76">
        <v>5.0430000000000001</v>
      </c>
      <c r="BO25" s="77">
        <v>591.47630378742815</v>
      </c>
      <c r="BP25" s="76">
        <v>2.5910000000000002</v>
      </c>
      <c r="BQ25" s="77">
        <v>1136.2500964878427</v>
      </c>
      <c r="BR25" s="76">
        <v>0</v>
      </c>
      <c r="BS25" s="77">
        <v>0</v>
      </c>
      <c r="BT25" s="76">
        <v>1.849</v>
      </c>
      <c r="BU25" s="77">
        <v>1530.8474851270958</v>
      </c>
    </row>
    <row r="26" spans="1:73" ht="12.95" customHeight="1">
      <c r="A26" s="56"/>
      <c r="B26" s="73" t="s">
        <v>62</v>
      </c>
      <c r="C26" s="17">
        <v>16</v>
      </c>
      <c r="D26" s="76">
        <v>0</v>
      </c>
      <c r="E26" s="77">
        <v>0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539.20699999999999</v>
      </c>
      <c r="AI26" s="77">
        <v>183.2838724274722</v>
      </c>
      <c r="AJ26" s="76">
        <v>0</v>
      </c>
      <c r="AK26" s="77">
        <v>0</v>
      </c>
      <c r="AL26" s="76">
        <v>36.085999999999999</v>
      </c>
      <c r="AM26" s="77">
        <v>131.36429640303717</v>
      </c>
      <c r="AN26" s="76">
        <v>0.85399999999999998</v>
      </c>
      <c r="AO26" s="77">
        <v>324.58079625292737</v>
      </c>
      <c r="AP26" s="76">
        <v>0</v>
      </c>
      <c r="AQ26" s="77">
        <v>0</v>
      </c>
      <c r="AR26" s="76">
        <v>3.1339999999999999</v>
      </c>
      <c r="AS26" s="77">
        <v>151.4301212507977</v>
      </c>
      <c r="AT26" s="76">
        <v>0</v>
      </c>
      <c r="AU26" s="77">
        <v>0</v>
      </c>
      <c r="AV26" s="76">
        <v>4.1829999999999998</v>
      </c>
      <c r="AW26" s="77">
        <v>382.97752808988764</v>
      </c>
      <c r="AX26" s="76">
        <v>4.5449999999999999</v>
      </c>
      <c r="AY26" s="77">
        <v>65.790979097909783</v>
      </c>
      <c r="AZ26" s="76">
        <v>0</v>
      </c>
      <c r="BA26" s="77">
        <v>0</v>
      </c>
      <c r="BB26" s="76">
        <v>0</v>
      </c>
      <c r="BC26" s="77">
        <v>0</v>
      </c>
      <c r="BD26" s="76">
        <v>0</v>
      </c>
      <c r="BE26" s="77">
        <v>0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0.41899999999999998</v>
      </c>
      <c r="BM26" s="77">
        <v>319.2458233890215</v>
      </c>
      <c r="BN26" s="76">
        <v>0.66600000000000004</v>
      </c>
      <c r="BO26" s="77">
        <v>339.51801801801798</v>
      </c>
      <c r="BP26" s="76">
        <v>2E-3</v>
      </c>
      <c r="BQ26" s="77">
        <v>866.5</v>
      </c>
      <c r="BR26" s="76">
        <v>2E-3</v>
      </c>
      <c r="BS26" s="77">
        <v>486</v>
      </c>
      <c r="BT26" s="76">
        <v>0.104</v>
      </c>
      <c r="BU26" s="77">
        <v>1637.7596153846152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</v>
      </c>
      <c r="E28" s="77">
        <v>0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406.02199999999999</v>
      </c>
      <c r="AI28" s="77">
        <v>207.64023624335627</v>
      </c>
      <c r="AJ28" s="76">
        <v>3.4510000000000001</v>
      </c>
      <c r="AK28" s="77">
        <v>156.60011590843234</v>
      </c>
      <c r="AL28" s="76">
        <v>20.800999999999998</v>
      </c>
      <c r="AM28" s="77">
        <v>92.104177683765215</v>
      </c>
      <c r="AN28" s="76">
        <v>0.94799999999999995</v>
      </c>
      <c r="AO28" s="77">
        <v>227.51898734177217</v>
      </c>
      <c r="AP28" s="76">
        <v>0</v>
      </c>
      <c r="AQ28" s="77">
        <v>0</v>
      </c>
      <c r="AR28" s="76">
        <v>66.019000000000005</v>
      </c>
      <c r="AS28" s="77">
        <v>206.2979293839652</v>
      </c>
      <c r="AT28" s="76">
        <v>0</v>
      </c>
      <c r="AU28" s="77">
        <v>0</v>
      </c>
      <c r="AV28" s="76">
        <v>163.34800000000001</v>
      </c>
      <c r="AW28" s="77">
        <v>403.1364693782599</v>
      </c>
      <c r="AX28" s="76">
        <v>17.713000000000001</v>
      </c>
      <c r="AY28" s="77">
        <v>102.63569130017501</v>
      </c>
      <c r="AZ28" s="76">
        <v>0</v>
      </c>
      <c r="BA28" s="77">
        <v>0</v>
      </c>
      <c r="BB28" s="76">
        <v>5.0000000000000001E-3</v>
      </c>
      <c r="BC28" s="77">
        <v>918</v>
      </c>
      <c r="BD28" s="76">
        <v>0</v>
      </c>
      <c r="BE28" s="77">
        <v>0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0.435</v>
      </c>
      <c r="BM28" s="77">
        <v>349.70344827586206</v>
      </c>
      <c r="BN28" s="76">
        <v>99.100999999999999</v>
      </c>
      <c r="BO28" s="77">
        <v>554.02966670366595</v>
      </c>
      <c r="BP28" s="76">
        <v>0.2</v>
      </c>
      <c r="BQ28" s="77">
        <v>805.78499999999997</v>
      </c>
      <c r="BR28" s="76">
        <v>3.9249999999999998</v>
      </c>
      <c r="BS28" s="77">
        <v>377</v>
      </c>
      <c r="BT28" s="76">
        <v>34.348999999999997</v>
      </c>
      <c r="BU28" s="77">
        <v>687.71876910535968</v>
      </c>
    </row>
    <row r="29" spans="1:73" ht="12.95" customHeight="1">
      <c r="A29" s="56"/>
      <c r="B29" s="73" t="s">
        <v>64</v>
      </c>
      <c r="C29" s="17">
        <v>18</v>
      </c>
      <c r="D29" s="76">
        <v>53.353999999999999</v>
      </c>
      <c r="E29" s="77">
        <v>3569.9127338156468</v>
      </c>
      <c r="F29" s="76">
        <v>0</v>
      </c>
      <c r="G29" s="77">
        <v>0</v>
      </c>
      <c r="H29" s="76">
        <v>0</v>
      </c>
      <c r="I29" s="77">
        <v>0</v>
      </c>
      <c r="J29" s="76">
        <v>96.299000000000007</v>
      </c>
      <c r="K29" s="77">
        <v>493.89044538364885</v>
      </c>
      <c r="L29" s="76">
        <v>0</v>
      </c>
      <c r="M29" s="77">
        <v>0</v>
      </c>
      <c r="N29" s="76">
        <v>3.1760000000000002</v>
      </c>
      <c r="O29" s="77">
        <v>2491.3450881612093</v>
      </c>
      <c r="P29" s="76">
        <v>0</v>
      </c>
      <c r="Q29" s="77">
        <v>0</v>
      </c>
      <c r="R29" s="76">
        <v>14.022</v>
      </c>
      <c r="S29" s="77">
        <v>1066.4202681500501</v>
      </c>
      <c r="T29" s="76">
        <v>0</v>
      </c>
      <c r="U29" s="77">
        <v>0</v>
      </c>
      <c r="V29" s="76">
        <v>2.3540000000000001</v>
      </c>
      <c r="W29" s="77">
        <v>810.23364485981313</v>
      </c>
      <c r="X29" s="76">
        <v>0</v>
      </c>
      <c r="Y29" s="77">
        <v>0</v>
      </c>
      <c r="Z29" s="76">
        <v>8.3930000000000007</v>
      </c>
      <c r="AA29" s="77">
        <v>1353.2105325866794</v>
      </c>
      <c r="AB29" s="76">
        <v>0</v>
      </c>
      <c r="AC29" s="77">
        <v>0</v>
      </c>
      <c r="AD29" s="76">
        <v>0.36599999999999999</v>
      </c>
      <c r="AE29" s="77">
        <v>74.950819672131146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4.0000000000000001E-3</v>
      </c>
      <c r="AO29" s="77">
        <v>864</v>
      </c>
      <c r="AP29" s="76">
        <v>0</v>
      </c>
      <c r="AQ29" s="77">
        <v>0</v>
      </c>
      <c r="AR29" s="76">
        <v>8.0000000000000002E-3</v>
      </c>
      <c r="AS29" s="77">
        <v>1212.25</v>
      </c>
      <c r="AT29" s="76">
        <v>0</v>
      </c>
      <c r="AU29" s="77">
        <v>0</v>
      </c>
      <c r="AV29" s="76">
        <v>3.4740000000000002</v>
      </c>
      <c r="AW29" s="77">
        <v>324.31807714450201</v>
      </c>
      <c r="AX29" s="76">
        <v>6.4000000000000001E-2</v>
      </c>
      <c r="AY29" s="77">
        <v>384.234375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0.48499999999999999</v>
      </c>
      <c r="BM29" s="77">
        <v>2154.4061855670102</v>
      </c>
      <c r="BN29" s="76">
        <v>0.64900000000000002</v>
      </c>
      <c r="BO29" s="77">
        <v>591.3158705701079</v>
      </c>
      <c r="BP29" s="76">
        <v>0</v>
      </c>
      <c r="BQ29" s="77">
        <v>0</v>
      </c>
      <c r="BR29" s="76">
        <v>0</v>
      </c>
      <c r="BS29" s="77">
        <v>0</v>
      </c>
      <c r="BT29" s="76">
        <v>0.41</v>
      </c>
      <c r="BU29" s="77">
        <v>479.54634146341471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1.48</v>
      </c>
      <c r="AO30" s="77">
        <v>28.131081081081081</v>
      </c>
      <c r="AP30" s="76">
        <v>0</v>
      </c>
      <c r="AQ30" s="77">
        <v>0</v>
      </c>
      <c r="AR30" s="76">
        <v>1.0529999999999999</v>
      </c>
      <c r="AS30" s="77">
        <v>40.015194681861352</v>
      </c>
      <c r="AT30" s="76">
        <v>0</v>
      </c>
      <c r="AU30" s="77">
        <v>0</v>
      </c>
      <c r="AV30" s="76">
        <v>3.1E-2</v>
      </c>
      <c r="AW30" s="77">
        <v>110.96774193548387</v>
      </c>
      <c r="AX30" s="76">
        <v>3.0000000000000001E-3</v>
      </c>
      <c r="AY30" s="77">
        <v>135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0.01</v>
      </c>
      <c r="BM30" s="77">
        <v>549.20000000000005</v>
      </c>
      <c r="BN30" s="76">
        <v>5.2949999999999999</v>
      </c>
      <c r="BO30" s="77">
        <v>338.92030217186021</v>
      </c>
      <c r="BP30" s="76">
        <v>0.14299999999999999</v>
      </c>
      <c r="BQ30" s="77">
        <v>422.24475524475525</v>
      </c>
      <c r="BR30" s="76">
        <v>0</v>
      </c>
      <c r="BS30" s="77">
        <v>0</v>
      </c>
      <c r="BT30" s="76">
        <v>0.51900000000000002</v>
      </c>
      <c r="BU30" s="77">
        <v>515.66088631984587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3</v>
      </c>
      <c r="AI31" s="77">
        <v>87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0.52500000000000002</v>
      </c>
      <c r="BU32" s="77">
        <v>1637.8761904761905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50.344000000000001</v>
      </c>
      <c r="E34" s="77">
        <v>2429.5423685046876</v>
      </c>
      <c r="F34" s="76">
        <v>0</v>
      </c>
      <c r="G34" s="77">
        <v>0</v>
      </c>
      <c r="H34" s="76">
        <v>0</v>
      </c>
      <c r="I34" s="77">
        <v>0</v>
      </c>
      <c r="J34" s="76">
        <v>333.666</v>
      </c>
      <c r="K34" s="77">
        <v>399.84228240216265</v>
      </c>
      <c r="L34" s="76">
        <v>0</v>
      </c>
      <c r="M34" s="77">
        <v>0</v>
      </c>
      <c r="N34" s="76">
        <v>9.8960000000000008</v>
      </c>
      <c r="O34" s="77">
        <v>2618.7806184316896</v>
      </c>
      <c r="P34" s="76">
        <v>0</v>
      </c>
      <c r="Q34" s="77">
        <v>0</v>
      </c>
      <c r="R34" s="76">
        <v>60.838000000000001</v>
      </c>
      <c r="S34" s="77">
        <v>924.80377395706637</v>
      </c>
      <c r="T34" s="76">
        <v>0</v>
      </c>
      <c r="U34" s="77">
        <v>0</v>
      </c>
      <c r="V34" s="76">
        <v>7.7949999999999999</v>
      </c>
      <c r="W34" s="77">
        <v>732.39704939063506</v>
      </c>
      <c r="X34" s="76">
        <v>0</v>
      </c>
      <c r="Y34" s="77">
        <v>0</v>
      </c>
      <c r="Z34" s="76">
        <v>28.670999999999999</v>
      </c>
      <c r="AA34" s="77">
        <v>1444.4080080918</v>
      </c>
      <c r="AB34" s="76">
        <v>0</v>
      </c>
      <c r="AC34" s="77">
        <v>0</v>
      </c>
      <c r="AD34" s="76">
        <v>14.515000000000001</v>
      </c>
      <c r="AE34" s="77">
        <v>917.95411643127795</v>
      </c>
      <c r="AF34" s="76">
        <v>0</v>
      </c>
      <c r="AG34" s="77">
        <v>0</v>
      </c>
      <c r="AH34" s="76">
        <v>6960.63</v>
      </c>
      <c r="AI34" s="77">
        <v>144.28762166642963</v>
      </c>
      <c r="AJ34" s="76">
        <v>732.54600000000005</v>
      </c>
      <c r="AK34" s="77">
        <v>140.59476264971755</v>
      </c>
      <c r="AL34" s="76">
        <v>2094.7919999999999</v>
      </c>
      <c r="AM34" s="77">
        <v>110.34212752387828</v>
      </c>
      <c r="AN34" s="76">
        <v>2.4380000000000002</v>
      </c>
      <c r="AO34" s="77">
        <v>298.81542247744051</v>
      </c>
      <c r="AP34" s="76">
        <v>0</v>
      </c>
      <c r="AQ34" s="77">
        <v>0</v>
      </c>
      <c r="AR34" s="76">
        <v>731.13400000000001</v>
      </c>
      <c r="AS34" s="77">
        <v>163.65762226896848</v>
      </c>
      <c r="AT34" s="76">
        <v>0</v>
      </c>
      <c r="AU34" s="77">
        <v>0</v>
      </c>
      <c r="AV34" s="76">
        <v>1.9E-2</v>
      </c>
      <c r="AW34" s="77">
        <v>318.0526315789474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65.787000000000006</v>
      </c>
      <c r="BE34" s="77">
        <v>481.64681472023346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219.03299999999999</v>
      </c>
      <c r="BM34" s="77">
        <v>785.37914378198718</v>
      </c>
      <c r="BN34" s="76">
        <v>2.5630000000000002</v>
      </c>
      <c r="BO34" s="77">
        <v>1029.1962543893874</v>
      </c>
      <c r="BP34" s="76">
        <v>4.6680000000000001</v>
      </c>
      <c r="BQ34" s="77">
        <v>986.80462724935717</v>
      </c>
      <c r="BR34" s="76">
        <v>0</v>
      </c>
      <c r="BS34" s="77">
        <v>0</v>
      </c>
      <c r="BT34" s="76">
        <v>0.67300000000000004</v>
      </c>
      <c r="BU34" s="77">
        <v>572.7904903417533</v>
      </c>
    </row>
    <row r="35" spans="1:73" ht="12.95" customHeight="1">
      <c r="A35" s="56"/>
      <c r="B35" s="73" t="s">
        <v>69</v>
      </c>
      <c r="C35" s="17">
        <v>23</v>
      </c>
      <c r="D35" s="76">
        <v>8.4149999999999991</v>
      </c>
      <c r="E35" s="77">
        <v>3968.5992869875222</v>
      </c>
      <c r="F35" s="76">
        <v>0</v>
      </c>
      <c r="G35" s="77">
        <v>0</v>
      </c>
      <c r="H35" s="76">
        <v>0</v>
      </c>
      <c r="I35" s="77">
        <v>0</v>
      </c>
      <c r="J35" s="76">
        <v>51.734999999999999</v>
      </c>
      <c r="K35" s="77">
        <v>461.62458683676425</v>
      </c>
      <c r="L35" s="76">
        <v>0</v>
      </c>
      <c r="M35" s="77">
        <v>0</v>
      </c>
      <c r="N35" s="76">
        <v>0.97499999999999998</v>
      </c>
      <c r="O35" s="77">
        <v>2460.6502564102561</v>
      </c>
      <c r="P35" s="76">
        <v>0</v>
      </c>
      <c r="Q35" s="77">
        <v>0</v>
      </c>
      <c r="R35" s="76">
        <v>2.17</v>
      </c>
      <c r="S35" s="77">
        <v>1103.058525345622</v>
      </c>
      <c r="T35" s="76">
        <v>0</v>
      </c>
      <c r="U35" s="77">
        <v>0</v>
      </c>
      <c r="V35" s="76">
        <v>0.43</v>
      </c>
      <c r="W35" s="77">
        <v>699.26511627906984</v>
      </c>
      <c r="X35" s="76">
        <v>0</v>
      </c>
      <c r="Y35" s="77">
        <v>0</v>
      </c>
      <c r="Z35" s="76">
        <v>3.202</v>
      </c>
      <c r="AA35" s="77">
        <v>1384.7576514678326</v>
      </c>
      <c r="AB35" s="76">
        <v>0</v>
      </c>
      <c r="AC35" s="77">
        <v>0</v>
      </c>
      <c r="AD35" s="76">
        <v>376.53100000000001</v>
      </c>
      <c r="AE35" s="77">
        <v>441.52094249875842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0</v>
      </c>
      <c r="AO35" s="77">
        <v>0</v>
      </c>
      <c r="AP35" s="76">
        <v>0</v>
      </c>
      <c r="AQ35" s="77">
        <v>0</v>
      </c>
      <c r="AR35" s="76">
        <v>17.141999999999999</v>
      </c>
      <c r="AS35" s="77">
        <v>325.02823474507062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7.085</v>
      </c>
      <c r="BM35" s="77">
        <v>966.25913902611148</v>
      </c>
      <c r="BN35" s="76">
        <v>0</v>
      </c>
      <c r="BO35" s="77">
        <v>0</v>
      </c>
      <c r="BP35" s="76">
        <v>0</v>
      </c>
      <c r="BQ35" s="77">
        <v>0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0.70899999999999996</v>
      </c>
      <c r="E36" s="77">
        <v>3495.1509167842032</v>
      </c>
      <c r="F36" s="76">
        <v>0</v>
      </c>
      <c r="G36" s="77">
        <v>0</v>
      </c>
      <c r="H36" s="76">
        <v>15.271000000000001</v>
      </c>
      <c r="I36" s="77">
        <v>2393.2979503634342</v>
      </c>
      <c r="J36" s="76">
        <v>0</v>
      </c>
      <c r="K36" s="77">
        <v>0</v>
      </c>
      <c r="L36" s="76">
        <v>0</v>
      </c>
      <c r="M36" s="77">
        <v>0</v>
      </c>
      <c r="N36" s="76">
        <v>0</v>
      </c>
      <c r="O36" s="77">
        <v>0</v>
      </c>
      <c r="P36" s="76">
        <v>253.922</v>
      </c>
      <c r="Q36" s="77">
        <v>1509.0771142319295</v>
      </c>
      <c r="R36" s="76">
        <v>0</v>
      </c>
      <c r="S36" s="77">
        <v>0</v>
      </c>
      <c r="T36" s="76">
        <v>0</v>
      </c>
      <c r="U36" s="77">
        <v>0</v>
      </c>
      <c r="V36" s="76">
        <v>0</v>
      </c>
      <c r="W36" s="77">
        <v>0</v>
      </c>
      <c r="X36" s="76">
        <v>0</v>
      </c>
      <c r="Y36" s="77">
        <v>0</v>
      </c>
      <c r="Z36" s="76">
        <v>0</v>
      </c>
      <c r="AA36" s="77">
        <v>0</v>
      </c>
      <c r="AB36" s="76">
        <v>0</v>
      </c>
      <c r="AC36" s="77">
        <v>0</v>
      </c>
      <c r="AD36" s="76">
        <v>0</v>
      </c>
      <c r="AE36" s="77">
        <v>0</v>
      </c>
      <c r="AF36" s="76">
        <v>0</v>
      </c>
      <c r="AG36" s="77">
        <v>0</v>
      </c>
      <c r="AH36" s="76">
        <v>2.0449999999999999</v>
      </c>
      <c r="AI36" s="77">
        <v>141.76332518337409</v>
      </c>
      <c r="AJ36" s="76">
        <v>0</v>
      </c>
      <c r="AK36" s="77">
        <v>0</v>
      </c>
      <c r="AL36" s="76">
        <v>0</v>
      </c>
      <c r="AM36" s="77">
        <v>0</v>
      </c>
      <c r="AN36" s="76">
        <v>0.81399999999999995</v>
      </c>
      <c r="AO36" s="77">
        <v>685.40171990171984</v>
      </c>
      <c r="AP36" s="76">
        <v>0</v>
      </c>
      <c r="AQ36" s="77">
        <v>0</v>
      </c>
      <c r="AR36" s="76">
        <v>1.0029999999999999</v>
      </c>
      <c r="AS36" s="77">
        <v>355.37587238285141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2.7269999999999999</v>
      </c>
      <c r="BM36" s="77">
        <v>1203.4077741107444</v>
      </c>
      <c r="BN36" s="76">
        <v>2.9000000000000001E-2</v>
      </c>
      <c r="BO36" s="77">
        <v>569</v>
      </c>
      <c r="BP36" s="76">
        <v>0.54300000000000004</v>
      </c>
      <c r="BQ36" s="77">
        <v>1267.7034990791897</v>
      </c>
      <c r="BR36" s="76">
        <v>0</v>
      </c>
      <c r="BS36" s="77">
        <v>0</v>
      </c>
      <c r="BT36" s="76">
        <v>5.8999999999999997E-2</v>
      </c>
      <c r="BU36" s="77">
        <v>4059.1186440677966</v>
      </c>
    </row>
    <row r="37" spans="1:73" ht="12.95" customHeight="1">
      <c r="A37" s="56"/>
      <c r="B37" s="73" t="s">
        <v>71</v>
      </c>
      <c r="C37" s="17">
        <v>25</v>
      </c>
      <c r="D37" s="76">
        <v>0.29599999999999999</v>
      </c>
      <c r="E37" s="77">
        <v>3354.3479729729729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5.67</v>
      </c>
      <c r="AI37" s="77">
        <v>165.67619047619047</v>
      </c>
      <c r="AJ37" s="76">
        <v>0</v>
      </c>
      <c r="AK37" s="77">
        <v>0</v>
      </c>
      <c r="AL37" s="76">
        <v>0</v>
      </c>
      <c r="AM37" s="77">
        <v>0</v>
      </c>
      <c r="AN37" s="76">
        <v>7.4039999999999999</v>
      </c>
      <c r="AO37" s="77">
        <v>926.71272285251212</v>
      </c>
      <c r="AP37" s="76">
        <v>2.8000000000000001E-2</v>
      </c>
      <c r="AQ37" s="77">
        <v>507.17857142857144</v>
      </c>
      <c r="AR37" s="76">
        <v>1.3680000000000001</v>
      </c>
      <c r="AS37" s="77">
        <v>289.41739766081866</v>
      </c>
      <c r="AT37" s="76">
        <v>0</v>
      </c>
      <c r="AU37" s="77">
        <v>0</v>
      </c>
      <c r="AV37" s="76">
        <v>23.591000000000001</v>
      </c>
      <c r="AW37" s="77">
        <v>372.62960451019461</v>
      </c>
      <c r="AX37" s="76">
        <v>6.6000000000000003E-2</v>
      </c>
      <c r="AY37" s="77">
        <v>219.27272727272728</v>
      </c>
      <c r="AZ37" s="76">
        <v>0</v>
      </c>
      <c r="BA37" s="77">
        <v>0</v>
      </c>
      <c r="BB37" s="76">
        <v>0.04</v>
      </c>
      <c r="BC37" s="77">
        <v>502.2</v>
      </c>
      <c r="BD37" s="76">
        <v>0.42499999999999999</v>
      </c>
      <c r="BE37" s="77">
        <v>1289.6470588235293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3.0449999999999999</v>
      </c>
      <c r="BM37" s="77">
        <v>1007.7615763546798</v>
      </c>
      <c r="BN37" s="76">
        <v>9.6289999999999996</v>
      </c>
      <c r="BO37" s="77">
        <v>507.18153494651574</v>
      </c>
      <c r="BP37" s="76">
        <v>0.753</v>
      </c>
      <c r="BQ37" s="77">
        <v>1248.3293492695884</v>
      </c>
      <c r="BR37" s="76">
        <v>8.7829999999999995</v>
      </c>
      <c r="BS37" s="77">
        <v>1647.3462370488444</v>
      </c>
      <c r="BT37" s="76">
        <v>1.365</v>
      </c>
      <c r="BU37" s="77">
        <v>947.92087912087925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1.1000000000000001</v>
      </c>
      <c r="BE38" s="77">
        <v>1344</v>
      </c>
      <c r="BF38" s="76">
        <v>70.2</v>
      </c>
      <c r="BG38" s="77">
        <v>1372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6.6050000000000004</v>
      </c>
      <c r="E40" s="77">
        <v>3692.2919000757001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1.286</v>
      </c>
      <c r="S40" s="77">
        <v>1614.4152410575427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3.1E-2</v>
      </c>
      <c r="AA40" s="77">
        <v>1512</v>
      </c>
      <c r="AB40" s="76">
        <v>0</v>
      </c>
      <c r="AC40" s="77">
        <v>0</v>
      </c>
      <c r="AD40" s="76">
        <v>0</v>
      </c>
      <c r="AE40" s="77">
        <v>0</v>
      </c>
      <c r="AF40" s="76">
        <v>0</v>
      </c>
      <c r="AG40" s="77">
        <v>0</v>
      </c>
      <c r="AH40" s="76">
        <v>0.79900000000000004</v>
      </c>
      <c r="AI40" s="77">
        <v>111.16645807259073</v>
      </c>
      <c r="AJ40" s="76">
        <v>59.618000000000002</v>
      </c>
      <c r="AK40" s="77">
        <v>90.72481465329264</v>
      </c>
      <c r="AL40" s="76">
        <v>0</v>
      </c>
      <c r="AM40" s="77">
        <v>0</v>
      </c>
      <c r="AN40" s="76">
        <v>12.167</v>
      </c>
      <c r="AO40" s="77">
        <v>311.42237198980848</v>
      </c>
      <c r="AP40" s="76">
        <v>33.435000000000002</v>
      </c>
      <c r="AQ40" s="77">
        <v>232.24713623448483</v>
      </c>
      <c r="AR40" s="76">
        <v>64.775000000000006</v>
      </c>
      <c r="AS40" s="77">
        <v>226.87899652643765</v>
      </c>
      <c r="AT40" s="76">
        <v>0</v>
      </c>
      <c r="AU40" s="77">
        <v>0</v>
      </c>
      <c r="AV40" s="76">
        <v>0.125</v>
      </c>
      <c r="AW40" s="77">
        <v>1072.904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2.097</v>
      </c>
      <c r="BM40" s="77">
        <v>1722.1988555078685</v>
      </c>
      <c r="BN40" s="76">
        <v>0</v>
      </c>
      <c r="BO40" s="77">
        <v>0</v>
      </c>
      <c r="BP40" s="76">
        <v>2.0830000000000002</v>
      </c>
      <c r="BQ40" s="77">
        <v>1445.4906385021604</v>
      </c>
      <c r="BR40" s="76">
        <v>0</v>
      </c>
      <c r="BS40" s="77">
        <v>0</v>
      </c>
      <c r="BT40" s="76">
        <v>0.34499999999999997</v>
      </c>
      <c r="BU40" s="77">
        <v>993.03478260869565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329</v>
      </c>
      <c r="I41" s="77">
        <v>2074</v>
      </c>
      <c r="J41" s="76">
        <v>0</v>
      </c>
      <c r="K41" s="77">
        <v>0</v>
      </c>
      <c r="L41" s="76">
        <v>47</v>
      </c>
      <c r="M41" s="77">
        <v>537</v>
      </c>
      <c r="N41" s="76">
        <v>0</v>
      </c>
      <c r="O41" s="77">
        <v>0</v>
      </c>
      <c r="P41" s="76">
        <v>276</v>
      </c>
      <c r="Q41" s="77">
        <v>1336</v>
      </c>
      <c r="R41" s="76">
        <v>0</v>
      </c>
      <c r="S41" s="77">
        <v>0</v>
      </c>
      <c r="T41" s="76">
        <v>13</v>
      </c>
      <c r="U41" s="77">
        <v>986</v>
      </c>
      <c r="V41" s="76">
        <v>0</v>
      </c>
      <c r="W41" s="77">
        <v>0</v>
      </c>
      <c r="X41" s="76">
        <v>2</v>
      </c>
      <c r="Y41" s="77">
        <v>504</v>
      </c>
      <c r="Z41" s="76">
        <v>0</v>
      </c>
      <c r="AA41" s="77">
        <v>0</v>
      </c>
      <c r="AB41" s="76">
        <v>33</v>
      </c>
      <c r="AC41" s="77">
        <v>1240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240.63399999999999</v>
      </c>
      <c r="I42" s="77">
        <v>2053.5077254253347</v>
      </c>
      <c r="J42" s="76">
        <v>0</v>
      </c>
      <c r="K42" s="77">
        <v>0</v>
      </c>
      <c r="L42" s="76">
        <v>202.714</v>
      </c>
      <c r="M42" s="77">
        <v>537.36756218120115</v>
      </c>
      <c r="N42" s="76">
        <v>0</v>
      </c>
      <c r="O42" s="77">
        <v>0</v>
      </c>
      <c r="P42" s="76">
        <v>678.90899999999999</v>
      </c>
      <c r="Q42" s="77">
        <v>1271.1862841706327</v>
      </c>
      <c r="R42" s="76">
        <v>0</v>
      </c>
      <c r="S42" s="77">
        <v>0</v>
      </c>
      <c r="T42" s="76">
        <v>340.88299999999998</v>
      </c>
      <c r="U42" s="77">
        <v>811.16009011889707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4431.933</v>
      </c>
      <c r="AG42" s="77">
        <v>277.93658297632203</v>
      </c>
      <c r="AH42" s="76">
        <v>12.295</v>
      </c>
      <c r="AI42" s="77">
        <v>79.479951199674659</v>
      </c>
      <c r="AJ42" s="76">
        <v>72.358000000000004</v>
      </c>
      <c r="AK42" s="77">
        <v>120.19221095110423</v>
      </c>
      <c r="AL42" s="76">
        <v>0</v>
      </c>
      <c r="AM42" s="77">
        <v>0</v>
      </c>
      <c r="AN42" s="76">
        <v>70.278999999999996</v>
      </c>
      <c r="AO42" s="77">
        <v>212.94295593278221</v>
      </c>
      <c r="AP42" s="76">
        <v>56.463000000000001</v>
      </c>
      <c r="AQ42" s="77">
        <v>223.02364380213592</v>
      </c>
      <c r="AR42" s="76">
        <v>320.16199999999998</v>
      </c>
      <c r="AS42" s="77">
        <v>212.03349866630018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7.157</v>
      </c>
      <c r="BM42" s="77">
        <v>1656.9340505798518</v>
      </c>
      <c r="BN42" s="76">
        <v>0</v>
      </c>
      <c r="BO42" s="77">
        <v>0</v>
      </c>
      <c r="BP42" s="76">
        <v>3.7719999999999998</v>
      </c>
      <c r="BQ42" s="77">
        <v>1875.8804347826085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7.7359999999999998</v>
      </c>
      <c r="E43" s="77">
        <v>1258.7147104446742</v>
      </c>
      <c r="F43" s="76">
        <v>0</v>
      </c>
      <c r="G43" s="77">
        <v>0</v>
      </c>
      <c r="H43" s="76">
        <v>0</v>
      </c>
      <c r="I43" s="77">
        <v>0</v>
      </c>
      <c r="J43" s="76">
        <v>0.02</v>
      </c>
      <c r="K43" s="77">
        <v>875.9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</v>
      </c>
      <c r="S43" s="77">
        <v>0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0</v>
      </c>
      <c r="AE43" s="77">
        <v>0</v>
      </c>
      <c r="AF43" s="76">
        <v>0</v>
      </c>
      <c r="AG43" s="77">
        <v>0</v>
      </c>
      <c r="AH43" s="76">
        <v>1301.548</v>
      </c>
      <c r="AI43" s="77">
        <v>104.16962647555066</v>
      </c>
      <c r="AJ43" s="76">
        <v>30.152000000000001</v>
      </c>
      <c r="AK43" s="77">
        <v>120.41542849562217</v>
      </c>
      <c r="AL43" s="76">
        <v>409.25799999999998</v>
      </c>
      <c r="AM43" s="77">
        <v>101.43671718084924</v>
      </c>
      <c r="AN43" s="76">
        <v>57.152999999999999</v>
      </c>
      <c r="AO43" s="77">
        <v>262.48877574230573</v>
      </c>
      <c r="AP43" s="76">
        <v>2.09</v>
      </c>
      <c r="AQ43" s="77">
        <v>130.90430622009569</v>
      </c>
      <c r="AR43" s="76">
        <v>105.551</v>
      </c>
      <c r="AS43" s="77">
        <v>247.34242214664002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0.41599999999999998</v>
      </c>
      <c r="BE43" s="77">
        <v>907.59855769230762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6.468</v>
      </c>
      <c r="BM43" s="77">
        <v>1644.5282931354359</v>
      </c>
      <c r="BN43" s="76">
        <v>0</v>
      </c>
      <c r="BO43" s="77">
        <v>0</v>
      </c>
      <c r="BP43" s="76">
        <v>0.68799999999999994</v>
      </c>
      <c r="BQ43" s="77">
        <v>1134.3706395348836</v>
      </c>
      <c r="BR43" s="76">
        <v>0</v>
      </c>
      <c r="BS43" s="77">
        <v>0</v>
      </c>
      <c r="BT43" s="76">
        <v>0</v>
      </c>
      <c r="BU43" s="77">
        <v>0</v>
      </c>
    </row>
    <row r="44" spans="1:73" ht="12.95" customHeight="1">
      <c r="A44" s="56"/>
      <c r="B44" s="79" t="s">
        <v>77</v>
      </c>
      <c r="C44" s="17">
        <v>31</v>
      </c>
      <c r="D44" s="76">
        <v>21.975000000000001</v>
      </c>
      <c r="E44" s="77">
        <v>2284.9668259385662</v>
      </c>
      <c r="F44" s="76">
        <v>0</v>
      </c>
      <c r="G44" s="77">
        <v>0</v>
      </c>
      <c r="H44" s="76">
        <v>0</v>
      </c>
      <c r="I44" s="77">
        <v>0</v>
      </c>
      <c r="J44" s="76">
        <v>760.38499999999999</v>
      </c>
      <c r="K44" s="77">
        <v>515.75675874721367</v>
      </c>
      <c r="L44" s="76">
        <v>0</v>
      </c>
      <c r="M44" s="77">
        <v>0</v>
      </c>
      <c r="N44" s="76">
        <v>128.34</v>
      </c>
      <c r="O44" s="77">
        <v>1173.0679445223625</v>
      </c>
      <c r="P44" s="76">
        <v>0</v>
      </c>
      <c r="Q44" s="77">
        <v>0</v>
      </c>
      <c r="R44" s="76">
        <v>188.50700000000001</v>
      </c>
      <c r="S44" s="77">
        <v>1091.6353026678055</v>
      </c>
      <c r="T44" s="76">
        <v>0</v>
      </c>
      <c r="U44" s="77">
        <v>0</v>
      </c>
      <c r="V44" s="76">
        <v>29.956</v>
      </c>
      <c r="W44" s="77">
        <v>833.92986380024035</v>
      </c>
      <c r="X44" s="76">
        <v>0</v>
      </c>
      <c r="Y44" s="77">
        <v>0</v>
      </c>
      <c r="Z44" s="76">
        <v>22.05</v>
      </c>
      <c r="AA44" s="77">
        <v>1448.7374149659865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0</v>
      </c>
      <c r="AO44" s="77">
        <v>0</v>
      </c>
      <c r="AP44" s="76">
        <v>0</v>
      </c>
      <c r="AQ44" s="77">
        <v>0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1.4E-2</v>
      </c>
      <c r="BM44" s="77">
        <v>451.35714285714283</v>
      </c>
      <c r="BN44" s="76">
        <v>0</v>
      </c>
      <c r="BO44" s="77">
        <v>0</v>
      </c>
      <c r="BP44" s="76">
        <v>1.7999999999999999E-2</v>
      </c>
      <c r="BQ44" s="77">
        <v>886.72222222222229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0.32100000000000001</v>
      </c>
      <c r="E46" s="77">
        <v>1062.2866043613708</v>
      </c>
      <c r="F46" s="76">
        <v>0</v>
      </c>
      <c r="G46" s="77">
        <v>0</v>
      </c>
      <c r="H46" s="76">
        <v>0</v>
      </c>
      <c r="I46" s="77">
        <v>0</v>
      </c>
      <c r="J46" s="76">
        <v>1.4390000000000001</v>
      </c>
      <c r="K46" s="77">
        <v>633.69075747046566</v>
      </c>
      <c r="L46" s="76">
        <v>0</v>
      </c>
      <c r="M46" s="77">
        <v>0</v>
      </c>
      <c r="N46" s="76">
        <v>0</v>
      </c>
      <c r="O46" s="77">
        <v>0</v>
      </c>
      <c r="P46" s="76">
        <v>0</v>
      </c>
      <c r="Q46" s="77">
        <v>0</v>
      </c>
      <c r="R46" s="76">
        <v>0.307</v>
      </c>
      <c r="S46" s="77">
        <v>1757.4788273615634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10.081</v>
      </c>
      <c r="AE46" s="77">
        <v>1409.7538934629501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1.7999999999999999E-2</v>
      </c>
      <c r="AO46" s="77">
        <v>1617.6111111111111</v>
      </c>
      <c r="AP46" s="76">
        <v>0</v>
      </c>
      <c r="AQ46" s="77">
        <v>0</v>
      </c>
      <c r="AR46" s="76">
        <v>0.192</v>
      </c>
      <c r="AS46" s="77">
        <v>466.65625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1.5940000000000001</v>
      </c>
      <c r="BM46" s="77">
        <v>1856.3080301129237</v>
      </c>
      <c r="BN46" s="76">
        <v>0</v>
      </c>
      <c r="BO46" s="77">
        <v>0</v>
      </c>
      <c r="BP46" s="76">
        <v>7.8E-2</v>
      </c>
      <c r="BQ46" s="77">
        <v>1034.9615384615386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10562</v>
      </c>
      <c r="AI47" s="77">
        <v>104</v>
      </c>
      <c r="AJ47" s="76">
        <v>0</v>
      </c>
      <c r="AK47" s="77">
        <v>0</v>
      </c>
      <c r="AL47" s="76">
        <v>0</v>
      </c>
      <c r="AM47" s="77">
        <v>0</v>
      </c>
      <c r="AN47" s="76">
        <v>65</v>
      </c>
      <c r="AO47" s="77">
        <v>232</v>
      </c>
      <c r="AP47" s="76">
        <v>0</v>
      </c>
      <c r="AQ47" s="77">
        <v>0</v>
      </c>
      <c r="AR47" s="76">
        <v>7769</v>
      </c>
      <c r="AS47" s="77">
        <v>190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0.61499999999999999</v>
      </c>
      <c r="BE47" s="77">
        <v>1454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0</v>
      </c>
      <c r="BM47" s="77">
        <v>0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0.99399999999999999</v>
      </c>
      <c r="AI48" s="77">
        <v>143.80080482897384</v>
      </c>
      <c r="AJ48" s="76">
        <v>1.1100000000000001</v>
      </c>
      <c r="AK48" s="77">
        <v>45.048648648648644</v>
      </c>
      <c r="AL48" s="76">
        <v>0</v>
      </c>
      <c r="AM48" s="77">
        <v>0</v>
      </c>
      <c r="AN48" s="76">
        <v>30.449000000000002</v>
      </c>
      <c r="AO48" s="77">
        <v>421.99172386613685</v>
      </c>
      <c r="AP48" s="76">
        <v>0</v>
      </c>
      <c r="AQ48" s="77">
        <v>0</v>
      </c>
      <c r="AR48" s="76">
        <v>862.327</v>
      </c>
      <c r="AS48" s="77">
        <v>220.11698694346808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4.5359999999999996</v>
      </c>
      <c r="BE48" s="77">
        <v>1087.952380952381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1.3680000000000001</v>
      </c>
      <c r="BM48" s="77">
        <v>1155.9312865497075</v>
      </c>
      <c r="BN48" s="76">
        <v>17.71</v>
      </c>
      <c r="BO48" s="77">
        <v>632.25787690570303</v>
      </c>
      <c r="BP48" s="76">
        <v>16.84</v>
      </c>
      <c r="BQ48" s="77">
        <v>1576.8567102137768</v>
      </c>
      <c r="BR48" s="76">
        <v>0</v>
      </c>
      <c r="BS48" s="77">
        <v>0</v>
      </c>
      <c r="BT48" s="76">
        <v>0</v>
      </c>
      <c r="BU48" s="77">
        <v>0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40.612000000000002</v>
      </c>
      <c r="AI49" s="77">
        <v>161</v>
      </c>
      <c r="AJ49" s="76">
        <v>0</v>
      </c>
      <c r="AK49" s="77">
        <v>0</v>
      </c>
      <c r="AL49" s="76">
        <v>0</v>
      </c>
      <c r="AM49" s="77">
        <v>0</v>
      </c>
      <c r="AN49" s="76">
        <v>17.282</v>
      </c>
      <c r="AO49" s="77">
        <v>506</v>
      </c>
      <c r="AP49" s="76">
        <v>0</v>
      </c>
      <c r="AQ49" s="77">
        <v>0</v>
      </c>
      <c r="AR49" s="76">
        <v>124.11199999999999</v>
      </c>
      <c r="AS49" s="77">
        <v>131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</v>
      </c>
      <c r="BE49" s="77">
        <v>0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0</v>
      </c>
      <c r="AE50" s="77">
        <v>0</v>
      </c>
      <c r="AF50" s="76">
        <v>0</v>
      </c>
      <c r="AG50" s="77">
        <v>0</v>
      </c>
      <c r="AH50" s="76">
        <v>0.27700000000000002</v>
      </c>
      <c r="AI50" s="77">
        <v>672.87364620938627</v>
      </c>
      <c r="AJ50" s="76">
        <v>0</v>
      </c>
      <c r="AK50" s="77">
        <v>0</v>
      </c>
      <c r="AL50" s="76">
        <v>0.27</v>
      </c>
      <c r="AM50" s="77">
        <v>628.24074074074076</v>
      </c>
      <c r="AN50" s="76">
        <v>8.7050000000000001</v>
      </c>
      <c r="AO50" s="77">
        <v>779.77645031591032</v>
      </c>
      <c r="AP50" s="76">
        <v>7.0000000000000001E-3</v>
      </c>
      <c r="AQ50" s="77">
        <v>489</v>
      </c>
      <c r="AR50" s="76">
        <v>7.7430000000000003</v>
      </c>
      <c r="AS50" s="77">
        <v>443.18674932196825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5.3259999999999996</v>
      </c>
      <c r="BE50" s="77">
        <v>685.26154712729999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14.507999999999999</v>
      </c>
      <c r="BM50" s="77">
        <v>971.08512544802852</v>
      </c>
      <c r="BN50" s="76">
        <v>2.2280000000000002</v>
      </c>
      <c r="BO50" s="77">
        <v>321.77872531418313</v>
      </c>
      <c r="BP50" s="76">
        <v>26.707999999999998</v>
      </c>
      <c r="BQ50" s="77">
        <v>779.15564624831507</v>
      </c>
      <c r="BR50" s="76">
        <v>0</v>
      </c>
      <c r="BS50" s="77">
        <v>0</v>
      </c>
      <c r="BT50" s="76">
        <v>1.0129999999999999</v>
      </c>
      <c r="BU50" s="77">
        <v>1883.8736426456071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8.3000000000000004E-2</v>
      </c>
      <c r="E52" s="77">
        <v>1246.8795180722893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1.839</v>
      </c>
      <c r="S52" s="77">
        <v>620.72485046220766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29.731000000000002</v>
      </c>
      <c r="AE52" s="77">
        <v>976.0474588813023</v>
      </c>
      <c r="AF52" s="76">
        <v>0</v>
      </c>
      <c r="AG52" s="77">
        <v>0</v>
      </c>
      <c r="AH52" s="76">
        <v>3.9</v>
      </c>
      <c r="AI52" s="77">
        <v>73.78923076923077</v>
      </c>
      <c r="AJ52" s="76">
        <v>12.696999999999999</v>
      </c>
      <c r="AK52" s="77">
        <v>76.766322753406314</v>
      </c>
      <c r="AL52" s="76">
        <v>0</v>
      </c>
      <c r="AM52" s="77">
        <v>0</v>
      </c>
      <c r="AN52" s="76">
        <v>2.1000000000000001E-2</v>
      </c>
      <c r="AO52" s="77">
        <v>1341.4285714285716</v>
      </c>
      <c r="AP52" s="76">
        <v>0.77800000000000002</v>
      </c>
      <c r="AQ52" s="77">
        <v>119.40616966580977</v>
      </c>
      <c r="AR52" s="76">
        <v>69.495999999999995</v>
      </c>
      <c r="AS52" s="77">
        <v>192.47107747208474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8.0000000000000002E-3</v>
      </c>
      <c r="BE52" s="77">
        <v>383.375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2.7309999999999999</v>
      </c>
      <c r="BM52" s="77">
        <v>792.47711461003291</v>
      </c>
      <c r="BN52" s="76">
        <v>2E-3</v>
      </c>
      <c r="BO52" s="77">
        <v>356.5</v>
      </c>
      <c r="BP52" s="76">
        <v>1.3759999999999999</v>
      </c>
      <c r="BQ52" s="77">
        <v>664.21366279069764</v>
      </c>
      <c r="BR52" s="76">
        <v>0</v>
      </c>
      <c r="BS52" s="77">
        <v>0</v>
      </c>
      <c r="BT52" s="76">
        <v>5.2999999999999999E-2</v>
      </c>
      <c r="BU52" s="77">
        <v>2349.6792452830186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5.2619999999999996</v>
      </c>
      <c r="AE53" s="77">
        <v>61.368301026225765</v>
      </c>
      <c r="AF53" s="76">
        <v>0</v>
      </c>
      <c r="AG53" s="77">
        <v>0</v>
      </c>
      <c r="AH53" s="76">
        <v>28.577999999999999</v>
      </c>
      <c r="AI53" s="77">
        <v>69.010707537266427</v>
      </c>
      <c r="AJ53" s="76">
        <v>2.6840000000000002</v>
      </c>
      <c r="AK53" s="77">
        <v>183.72876304023845</v>
      </c>
      <c r="AL53" s="76">
        <v>0</v>
      </c>
      <c r="AM53" s="77">
        <v>0</v>
      </c>
      <c r="AN53" s="76">
        <v>242.88</v>
      </c>
      <c r="AO53" s="77">
        <v>484.16442687747031</v>
      </c>
      <c r="AP53" s="76">
        <v>25.795000000000002</v>
      </c>
      <c r="AQ53" s="77">
        <v>171.13363054855594</v>
      </c>
      <c r="AR53" s="76">
        <v>3946.1280000000002</v>
      </c>
      <c r="AS53" s="77">
        <v>159.77717702010679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2.8980000000000001</v>
      </c>
      <c r="BE53" s="77">
        <v>1361.5527950310559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36.923999999999999</v>
      </c>
      <c r="BM53" s="77">
        <v>987.68600368324121</v>
      </c>
      <c r="BN53" s="76">
        <v>8.1020000000000003</v>
      </c>
      <c r="BO53" s="77">
        <v>564.82053813873119</v>
      </c>
      <c r="BP53" s="76">
        <v>0.89600000000000002</v>
      </c>
      <c r="BQ53" s="77">
        <v>883.12834821428567</v>
      </c>
      <c r="BR53" s="76">
        <v>0</v>
      </c>
      <c r="BS53" s="77">
        <v>0</v>
      </c>
      <c r="BT53" s="76">
        <v>8.3000000000000004E-2</v>
      </c>
      <c r="BU53" s="77">
        <v>1837.8313253012047</v>
      </c>
    </row>
    <row r="54" spans="1:73" ht="12.95" customHeight="1">
      <c r="A54" s="56"/>
      <c r="B54" s="73" t="s">
        <v>85</v>
      </c>
      <c r="C54" s="17">
        <v>39</v>
      </c>
      <c r="D54" s="76">
        <v>9.9000000000000005E-2</v>
      </c>
      <c r="E54" s="77">
        <v>3678.5454545454545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</v>
      </c>
      <c r="AE54" s="77">
        <v>0</v>
      </c>
      <c r="AF54" s="76">
        <v>0</v>
      </c>
      <c r="AG54" s="77">
        <v>0</v>
      </c>
      <c r="AH54" s="76">
        <v>37.950000000000003</v>
      </c>
      <c r="AI54" s="77">
        <v>166.53913043478261</v>
      </c>
      <c r="AJ54" s="76">
        <v>3.6589999999999998</v>
      </c>
      <c r="AK54" s="77">
        <v>98.318666302268383</v>
      </c>
      <c r="AL54" s="76">
        <v>0.08</v>
      </c>
      <c r="AM54" s="77">
        <v>37.799999999999997</v>
      </c>
      <c r="AN54" s="76">
        <v>240.01300000000001</v>
      </c>
      <c r="AO54" s="77">
        <v>425.5061475836726</v>
      </c>
      <c r="AP54" s="76">
        <v>42.43</v>
      </c>
      <c r="AQ54" s="77">
        <v>170.2469950506717</v>
      </c>
      <c r="AR54" s="76">
        <v>3401.8330000000001</v>
      </c>
      <c r="AS54" s="77">
        <v>189.10480732005362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1.375</v>
      </c>
      <c r="BE54" s="77">
        <v>1083.9272727272726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6.2640000000000002</v>
      </c>
      <c r="BM54" s="77">
        <v>1231.6641123882505</v>
      </c>
      <c r="BN54" s="76">
        <v>2.5999999999999999E-2</v>
      </c>
      <c r="BO54" s="77">
        <v>872.30769230769238</v>
      </c>
      <c r="BP54" s="76">
        <v>1.286</v>
      </c>
      <c r="BQ54" s="77">
        <v>1705.4494556765164</v>
      </c>
      <c r="BR54" s="76">
        <v>0</v>
      </c>
      <c r="BS54" s="77">
        <v>0</v>
      </c>
      <c r="BT54" s="76">
        <v>1.004</v>
      </c>
      <c r="BU54" s="77">
        <v>1986.9203187250996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</v>
      </c>
      <c r="AE55" s="77">
        <v>0</v>
      </c>
      <c r="AF55" s="76">
        <v>0</v>
      </c>
      <c r="AG55" s="77">
        <v>0</v>
      </c>
      <c r="AH55" s="76">
        <v>56.231999999999999</v>
      </c>
      <c r="AI55" s="77">
        <v>88.633678332621997</v>
      </c>
      <c r="AJ55" s="76">
        <v>3.1309999999999998</v>
      </c>
      <c r="AK55" s="77">
        <v>85.372085595656344</v>
      </c>
      <c r="AL55" s="76">
        <v>0</v>
      </c>
      <c r="AM55" s="77">
        <v>0</v>
      </c>
      <c r="AN55" s="76">
        <v>477.85599999999999</v>
      </c>
      <c r="AO55" s="77">
        <v>291.9809963671064</v>
      </c>
      <c r="AP55" s="76">
        <v>43.774000000000001</v>
      </c>
      <c r="AQ55" s="77">
        <v>129.58445652670537</v>
      </c>
      <c r="AR55" s="76">
        <v>7700.6859999999997</v>
      </c>
      <c r="AS55" s="77">
        <v>191.12303540230053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10.042</v>
      </c>
      <c r="BE55" s="77">
        <v>779.6928898625772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4.6100000000000003</v>
      </c>
      <c r="BM55" s="77">
        <v>201.79826464208244</v>
      </c>
      <c r="BN55" s="76">
        <v>4.8000000000000001E-2</v>
      </c>
      <c r="BO55" s="77">
        <v>360</v>
      </c>
      <c r="BP55" s="76">
        <v>0.34699999999999998</v>
      </c>
      <c r="BQ55" s="77">
        <v>648</v>
      </c>
      <c r="BR55" s="76">
        <v>0</v>
      </c>
      <c r="BS55" s="77">
        <v>0</v>
      </c>
      <c r="BT55" s="76">
        <v>0</v>
      </c>
      <c r="BU55" s="77">
        <v>0</v>
      </c>
    </row>
    <row r="56" spans="1:73" ht="12.95" customHeight="1">
      <c r="A56" s="56"/>
      <c r="B56" s="73" t="s">
        <v>87</v>
      </c>
      <c r="C56" s="17">
        <v>41</v>
      </c>
      <c r="D56" s="76">
        <v>52.070999999999998</v>
      </c>
      <c r="E56" s="77">
        <v>2765.3972268633211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13.82</v>
      </c>
      <c r="AE56" s="77">
        <v>964.60137481910272</v>
      </c>
      <c r="AF56" s="76">
        <v>0</v>
      </c>
      <c r="AG56" s="77">
        <v>0</v>
      </c>
      <c r="AH56" s="76">
        <v>2842.34</v>
      </c>
      <c r="AI56" s="77">
        <v>100.35725388236453</v>
      </c>
      <c r="AJ56" s="76">
        <v>30.451000000000001</v>
      </c>
      <c r="AK56" s="77">
        <v>72.440970739877187</v>
      </c>
      <c r="AL56" s="76">
        <v>0</v>
      </c>
      <c r="AM56" s="77">
        <v>0</v>
      </c>
      <c r="AN56" s="76">
        <v>371.22800000000001</v>
      </c>
      <c r="AO56" s="77">
        <v>376.03272651847385</v>
      </c>
      <c r="AP56" s="76">
        <v>60.881999999999998</v>
      </c>
      <c r="AQ56" s="77">
        <v>156.14605302059724</v>
      </c>
      <c r="AR56" s="76">
        <v>2607.7570000000001</v>
      </c>
      <c r="AS56" s="77">
        <v>197.17373819723232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3.7559999999999998</v>
      </c>
      <c r="BE56" s="77">
        <v>938.01277955271553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191.23500000000001</v>
      </c>
      <c r="BM56" s="77">
        <v>1677.2195780061181</v>
      </c>
      <c r="BN56" s="76">
        <v>3.657</v>
      </c>
      <c r="BO56" s="77">
        <v>456.68033907574511</v>
      </c>
      <c r="BP56" s="76">
        <v>69.126000000000005</v>
      </c>
      <c r="BQ56" s="77">
        <v>858.28555102276994</v>
      </c>
      <c r="BR56" s="76">
        <v>0</v>
      </c>
      <c r="BS56" s="77">
        <v>0</v>
      </c>
      <c r="BT56" s="76">
        <v>1.2569999999999999</v>
      </c>
      <c r="BU56" s="77">
        <v>1953.3277645186954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0.12</v>
      </c>
      <c r="K58" s="77">
        <v>1188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0.48599999999999999</v>
      </c>
      <c r="AE58" s="77">
        <v>903.55555555555554</v>
      </c>
      <c r="AF58" s="76">
        <v>0</v>
      </c>
      <c r="AG58" s="77">
        <v>0</v>
      </c>
      <c r="AH58" s="76">
        <v>662.92</v>
      </c>
      <c r="AI58" s="77">
        <v>110.81381312978941</v>
      </c>
      <c r="AJ58" s="76">
        <v>3.1139999999999999</v>
      </c>
      <c r="AK58" s="77">
        <v>61.456647398843927</v>
      </c>
      <c r="AL58" s="76">
        <v>0</v>
      </c>
      <c r="AM58" s="77">
        <v>0</v>
      </c>
      <c r="AN58" s="76">
        <v>218.018</v>
      </c>
      <c r="AO58" s="77">
        <v>391.47015384050854</v>
      </c>
      <c r="AP58" s="76">
        <v>1.6839999999999999</v>
      </c>
      <c r="AQ58" s="77">
        <v>251.97862232779096</v>
      </c>
      <c r="AR58" s="76">
        <v>1300.5719999999999</v>
      </c>
      <c r="AS58" s="77">
        <v>186.04185235419493</v>
      </c>
      <c r="AT58" s="76">
        <v>0.23</v>
      </c>
      <c r="AU58" s="77">
        <v>555.02608695652179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2.1160000000000001</v>
      </c>
      <c r="BE58" s="77">
        <v>622.12287334593577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31.693000000000001</v>
      </c>
      <c r="BM58" s="77">
        <v>937.54494683368569</v>
      </c>
      <c r="BN58" s="76">
        <v>2.048</v>
      </c>
      <c r="BO58" s="77">
        <v>225.544921875</v>
      </c>
      <c r="BP58" s="76">
        <v>8.9689999999999994</v>
      </c>
      <c r="BQ58" s="77">
        <v>632.07815810012266</v>
      </c>
      <c r="BR58" s="76">
        <v>0</v>
      </c>
      <c r="BS58" s="77">
        <v>0</v>
      </c>
      <c r="BT58" s="76">
        <v>8.4000000000000005E-2</v>
      </c>
      <c r="BU58" s="77">
        <v>533.57142857142856</v>
      </c>
    </row>
    <row r="59" spans="1:73" ht="12.95" customHeight="1">
      <c r="A59" s="56"/>
      <c r="B59" s="73" t="s">
        <v>89</v>
      </c>
      <c r="C59" s="17">
        <v>43</v>
      </c>
      <c r="D59" s="76">
        <v>0.20699999999999999</v>
      </c>
      <c r="E59" s="77">
        <v>1687.304347826087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0.115</v>
      </c>
      <c r="S59" s="77">
        <v>883.33913043478265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0.85199999999999998</v>
      </c>
      <c r="AE59" s="77">
        <v>751.05633802816897</v>
      </c>
      <c r="AF59" s="76">
        <v>0</v>
      </c>
      <c r="AG59" s="77">
        <v>0</v>
      </c>
      <c r="AH59" s="76">
        <v>0.60699999999999998</v>
      </c>
      <c r="AI59" s="77">
        <v>1222.695222405272</v>
      </c>
      <c r="AJ59" s="76">
        <v>5.0000000000000001E-3</v>
      </c>
      <c r="AK59" s="77">
        <v>540</v>
      </c>
      <c r="AL59" s="76">
        <v>0.17100000000000001</v>
      </c>
      <c r="AM59" s="77">
        <v>306.9473684210526</v>
      </c>
      <c r="AN59" s="76">
        <v>35.667000000000002</v>
      </c>
      <c r="AO59" s="77">
        <v>581.78153475201168</v>
      </c>
      <c r="AP59" s="76">
        <v>2.9849999999999999</v>
      </c>
      <c r="AQ59" s="77">
        <v>116.77956448911222</v>
      </c>
      <c r="AR59" s="76">
        <v>10.255000000000001</v>
      </c>
      <c r="AS59" s="77">
        <v>416.67323256947827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0.56399999999999995</v>
      </c>
      <c r="BE59" s="77">
        <v>1127.5656028368794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20.16</v>
      </c>
      <c r="BM59" s="77">
        <v>964.29107142857151</v>
      </c>
      <c r="BN59" s="76">
        <v>0.22700000000000001</v>
      </c>
      <c r="BO59" s="77">
        <v>738.44493392070478</v>
      </c>
      <c r="BP59" s="76">
        <v>6.7569999999999997</v>
      </c>
      <c r="BQ59" s="77">
        <v>1292.9780967885156</v>
      </c>
      <c r="BR59" s="76">
        <v>0</v>
      </c>
      <c r="BS59" s="77">
        <v>0</v>
      </c>
      <c r="BT59" s="76">
        <v>1.6859999999999999</v>
      </c>
      <c r="BU59" s="77">
        <v>2152.2277580071172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2.68</v>
      </c>
      <c r="AI60" s="77">
        <v>86.925373134328353</v>
      </c>
      <c r="AJ60" s="76">
        <v>198.60400000000001</v>
      </c>
      <c r="AK60" s="77">
        <v>123.23259350264847</v>
      </c>
      <c r="AL60" s="76">
        <v>0</v>
      </c>
      <c r="AM60" s="77">
        <v>0</v>
      </c>
      <c r="AN60" s="76">
        <v>220.67099999999999</v>
      </c>
      <c r="AO60" s="77">
        <v>97.92531868709527</v>
      </c>
      <c r="AP60" s="76">
        <v>1085.0039999999999</v>
      </c>
      <c r="AQ60" s="77">
        <v>88.317934311762912</v>
      </c>
      <c r="AR60" s="76">
        <v>146.21700000000001</v>
      </c>
      <c r="AS60" s="77">
        <v>83.438683600402143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0.14499999999999999</v>
      </c>
      <c r="BE60" s="77">
        <v>142.26206896551724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1.595</v>
      </c>
      <c r="BM60" s="77">
        <v>672.0181818181818</v>
      </c>
      <c r="BN60" s="76">
        <v>0</v>
      </c>
      <c r="BO60" s="77">
        <v>0</v>
      </c>
      <c r="BP60" s="76">
        <v>0.12</v>
      </c>
      <c r="BQ60" s="77">
        <v>620.52499999999998</v>
      </c>
      <c r="BR60" s="76">
        <v>0</v>
      </c>
      <c r="BS60" s="77">
        <v>0</v>
      </c>
      <c r="BT60" s="76">
        <v>0</v>
      </c>
      <c r="BU60" s="77">
        <v>0</v>
      </c>
    </row>
    <row r="61" spans="1:73" ht="12.95" customHeight="1">
      <c r="A61" s="56"/>
      <c r="B61" s="73" t="s">
        <v>91</v>
      </c>
      <c r="C61" s="17">
        <v>45</v>
      </c>
      <c r="D61" s="76">
        <v>5.2590000000000003</v>
      </c>
      <c r="E61" s="77">
        <v>2469.6563985548582</v>
      </c>
      <c r="F61" s="76">
        <v>0</v>
      </c>
      <c r="G61" s="77">
        <v>0</v>
      </c>
      <c r="H61" s="76">
        <v>0</v>
      </c>
      <c r="I61" s="77">
        <v>0</v>
      </c>
      <c r="J61" s="76">
        <v>29.628</v>
      </c>
      <c r="K61" s="77">
        <v>403.48086269744834</v>
      </c>
      <c r="L61" s="76">
        <v>0</v>
      </c>
      <c r="M61" s="77">
        <v>0</v>
      </c>
      <c r="N61" s="76">
        <v>2.1160000000000001</v>
      </c>
      <c r="O61" s="77">
        <v>1801.086011342155</v>
      </c>
      <c r="P61" s="76">
        <v>0</v>
      </c>
      <c r="Q61" s="77">
        <v>0</v>
      </c>
      <c r="R61" s="76">
        <v>72.543000000000006</v>
      </c>
      <c r="S61" s="77">
        <v>1436.569234798671</v>
      </c>
      <c r="T61" s="76">
        <v>0</v>
      </c>
      <c r="U61" s="77">
        <v>0</v>
      </c>
      <c r="V61" s="76">
        <v>10.166</v>
      </c>
      <c r="W61" s="77">
        <v>957.16210899075361</v>
      </c>
      <c r="X61" s="76">
        <v>0</v>
      </c>
      <c r="Y61" s="77">
        <v>0</v>
      </c>
      <c r="Z61" s="76">
        <v>0.41699999999999998</v>
      </c>
      <c r="AA61" s="77">
        <v>909.15107913669067</v>
      </c>
      <c r="AB61" s="76">
        <v>0</v>
      </c>
      <c r="AC61" s="77">
        <v>0</v>
      </c>
      <c r="AD61" s="76">
        <v>2.1349999999999998</v>
      </c>
      <c r="AE61" s="77">
        <v>375.92084309133492</v>
      </c>
      <c r="AF61" s="76">
        <v>0</v>
      </c>
      <c r="AG61" s="77">
        <v>0</v>
      </c>
      <c r="AH61" s="76">
        <v>2E-3</v>
      </c>
      <c r="AI61" s="77">
        <v>37.5</v>
      </c>
      <c r="AJ61" s="76">
        <v>0</v>
      </c>
      <c r="AK61" s="77">
        <v>0</v>
      </c>
      <c r="AL61" s="76">
        <v>0</v>
      </c>
      <c r="AM61" s="77">
        <v>0</v>
      </c>
      <c r="AN61" s="76">
        <v>3.3000000000000002E-2</v>
      </c>
      <c r="AO61" s="77">
        <v>679.42424242424238</v>
      </c>
      <c r="AP61" s="76">
        <v>0</v>
      </c>
      <c r="AQ61" s="77">
        <v>0</v>
      </c>
      <c r="AR61" s="76">
        <v>2E-3</v>
      </c>
      <c r="AS61" s="77">
        <v>194.5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0.19</v>
      </c>
      <c r="BM61" s="77">
        <v>185.73157894736843</v>
      </c>
      <c r="BN61" s="76">
        <v>0</v>
      </c>
      <c r="BO61" s="77">
        <v>0</v>
      </c>
      <c r="BP61" s="76">
        <v>6.0000000000000001E-3</v>
      </c>
      <c r="BQ61" s="77">
        <v>669.5</v>
      </c>
      <c r="BR61" s="76">
        <v>0</v>
      </c>
      <c r="BS61" s="77">
        <v>0</v>
      </c>
      <c r="BT61" s="76">
        <v>0</v>
      </c>
      <c r="BU61" s="77">
        <v>0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1.5</v>
      </c>
      <c r="K62" s="77">
        <v>377.89933333333335</v>
      </c>
      <c r="L62" s="76">
        <v>0</v>
      </c>
      <c r="M62" s="77">
        <v>0</v>
      </c>
      <c r="N62" s="76">
        <v>0.376</v>
      </c>
      <c r="O62" s="77">
        <v>1035.8377659574469</v>
      </c>
      <c r="P62" s="76">
        <v>0</v>
      </c>
      <c r="Q62" s="77">
        <v>0</v>
      </c>
      <c r="R62" s="76">
        <v>1.7190000000000001</v>
      </c>
      <c r="S62" s="77">
        <v>804.1553228621292</v>
      </c>
      <c r="T62" s="76">
        <v>24.542999999999999</v>
      </c>
      <c r="U62" s="77">
        <v>487.97624577272546</v>
      </c>
      <c r="V62" s="76">
        <v>8.0000000000000002E-3</v>
      </c>
      <c r="W62" s="77">
        <v>313.875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0.36499999999999999</v>
      </c>
      <c r="AE62" s="77">
        <v>440.67671232876711</v>
      </c>
      <c r="AF62" s="76">
        <v>2537.4479999999999</v>
      </c>
      <c r="AG62" s="77">
        <v>270.67920603693159</v>
      </c>
      <c r="AH62" s="76">
        <v>1215.7049999999999</v>
      </c>
      <c r="AI62" s="77">
        <v>102.14854343775833</v>
      </c>
      <c r="AJ62" s="76">
        <v>33.936</v>
      </c>
      <c r="AK62" s="77">
        <v>130.3453264969354</v>
      </c>
      <c r="AL62" s="76">
        <v>0</v>
      </c>
      <c r="AM62" s="77">
        <v>0</v>
      </c>
      <c r="AN62" s="76">
        <v>351.036</v>
      </c>
      <c r="AO62" s="77">
        <v>199.61498820633781</v>
      </c>
      <c r="AP62" s="76">
        <v>139.304</v>
      </c>
      <c r="AQ62" s="77">
        <v>201.10666599666916</v>
      </c>
      <c r="AR62" s="76">
        <v>1123.6959999999999</v>
      </c>
      <c r="AS62" s="77">
        <v>235.49311913542451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3.0310000000000001</v>
      </c>
      <c r="BM62" s="77">
        <v>843.78323985483337</v>
      </c>
      <c r="BN62" s="76">
        <v>0</v>
      </c>
      <c r="BO62" s="77">
        <v>0</v>
      </c>
      <c r="BP62" s="76">
        <v>0.26100000000000001</v>
      </c>
      <c r="BQ62" s="77">
        <v>980.73563218390791</v>
      </c>
      <c r="BR62" s="76">
        <v>0</v>
      </c>
      <c r="BS62" s="77">
        <v>0</v>
      </c>
      <c r="BT62" s="76">
        <v>1.4999999999999999E-2</v>
      </c>
      <c r="BU62" s="77">
        <v>791.26666666666665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95.406999999999996</v>
      </c>
      <c r="U64" s="77">
        <v>468.54843984194025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4.2000000000000003E-2</v>
      </c>
      <c r="AE64" s="77">
        <v>226.04761904761904</v>
      </c>
      <c r="AF64" s="76">
        <v>3555.0619999999999</v>
      </c>
      <c r="AG64" s="77">
        <v>275.29451272579774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3.1E-2</v>
      </c>
      <c r="AO64" s="77">
        <v>128.90322580645162</v>
      </c>
      <c r="AP64" s="76">
        <v>0.71</v>
      </c>
      <c r="AQ64" s="77">
        <v>32.4</v>
      </c>
      <c r="AR64" s="76">
        <v>3.0000000000000001E-3</v>
      </c>
      <c r="AS64" s="77">
        <v>223.33333333333331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0.214</v>
      </c>
      <c r="BM64" s="77">
        <v>1932.4906542056076</v>
      </c>
      <c r="BN64" s="76">
        <v>0</v>
      </c>
      <c r="BO64" s="77">
        <v>0</v>
      </c>
      <c r="BP64" s="76">
        <v>1.4999999999999999E-2</v>
      </c>
      <c r="BQ64" s="77">
        <v>769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10.542999999999999</v>
      </c>
      <c r="E65" s="77">
        <v>2357.7960732239403</v>
      </c>
      <c r="F65" s="76">
        <v>0</v>
      </c>
      <c r="G65" s="77">
        <v>0</v>
      </c>
      <c r="H65" s="76">
        <v>0</v>
      </c>
      <c r="I65" s="77">
        <v>0</v>
      </c>
      <c r="J65" s="76">
        <v>35.344999999999999</v>
      </c>
      <c r="K65" s="77">
        <v>529.14559343612962</v>
      </c>
      <c r="L65" s="76">
        <v>0</v>
      </c>
      <c r="M65" s="77">
        <v>0</v>
      </c>
      <c r="N65" s="76">
        <v>3.7509999999999999</v>
      </c>
      <c r="O65" s="77">
        <v>1928.1772860570513</v>
      </c>
      <c r="P65" s="76">
        <v>0</v>
      </c>
      <c r="Q65" s="77">
        <v>0</v>
      </c>
      <c r="R65" s="76">
        <v>26.603999999999999</v>
      </c>
      <c r="S65" s="77">
        <v>1368.2777026011127</v>
      </c>
      <c r="T65" s="76">
        <v>0</v>
      </c>
      <c r="U65" s="77">
        <v>0</v>
      </c>
      <c r="V65" s="76">
        <v>2.7770000000000001</v>
      </c>
      <c r="W65" s="77">
        <v>774.83867482895209</v>
      </c>
      <c r="X65" s="76">
        <v>0</v>
      </c>
      <c r="Y65" s="77">
        <v>0</v>
      </c>
      <c r="Z65" s="76">
        <v>2.0710000000000002</v>
      </c>
      <c r="AA65" s="77">
        <v>1125.1173346209559</v>
      </c>
      <c r="AB65" s="76">
        <v>0</v>
      </c>
      <c r="AC65" s="77">
        <v>0</v>
      </c>
      <c r="AD65" s="76">
        <v>87.603999999999999</v>
      </c>
      <c r="AE65" s="77">
        <v>595.96834619423771</v>
      </c>
      <c r="AF65" s="76">
        <v>0</v>
      </c>
      <c r="AG65" s="77">
        <v>0</v>
      </c>
      <c r="AH65" s="76">
        <v>117.325</v>
      </c>
      <c r="AI65" s="77">
        <v>186.4343746004688</v>
      </c>
      <c r="AJ65" s="76">
        <v>2.9</v>
      </c>
      <c r="AK65" s="77">
        <v>131.38758620689657</v>
      </c>
      <c r="AL65" s="76">
        <v>0.06</v>
      </c>
      <c r="AM65" s="77">
        <v>469.8</v>
      </c>
      <c r="AN65" s="76">
        <v>24.3</v>
      </c>
      <c r="AO65" s="77">
        <v>394.72967078189299</v>
      </c>
      <c r="AP65" s="76">
        <v>3.43</v>
      </c>
      <c r="AQ65" s="77">
        <v>331.83498542274054</v>
      </c>
      <c r="AR65" s="76">
        <v>13.005000000000001</v>
      </c>
      <c r="AS65" s="77">
        <v>418.46720492118413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43.491999999999997</v>
      </c>
      <c r="BM65" s="77">
        <v>1481.1522119010392</v>
      </c>
      <c r="BN65" s="76">
        <v>2.278</v>
      </c>
      <c r="BO65" s="77">
        <v>867.45258999122029</v>
      </c>
      <c r="BP65" s="76">
        <v>9.9540000000000006</v>
      </c>
      <c r="BQ65" s="77">
        <v>1215.4004420333536</v>
      </c>
      <c r="BR65" s="76">
        <v>0</v>
      </c>
      <c r="BS65" s="77">
        <v>0</v>
      </c>
      <c r="BT65" s="76">
        <v>0.72199999999999998</v>
      </c>
      <c r="BU65" s="77">
        <v>2550.5360110803326</v>
      </c>
    </row>
    <row r="66" spans="1:73" ht="12.95" customHeight="1">
      <c r="A66" s="56"/>
      <c r="B66" s="73" t="s">
        <v>95</v>
      </c>
      <c r="C66" s="17">
        <v>49</v>
      </c>
      <c r="D66" s="76">
        <v>0.28799999999999998</v>
      </c>
      <c r="E66" s="77">
        <v>2239.583333333333</v>
      </c>
      <c r="F66" s="76">
        <v>0</v>
      </c>
      <c r="G66" s="77">
        <v>0</v>
      </c>
      <c r="H66" s="76">
        <v>0</v>
      </c>
      <c r="I66" s="77">
        <v>0</v>
      </c>
      <c r="J66" s="76">
        <v>69.691999999999993</v>
      </c>
      <c r="K66" s="77">
        <v>473.79758078402108</v>
      </c>
      <c r="L66" s="76">
        <v>0</v>
      </c>
      <c r="M66" s="77">
        <v>0</v>
      </c>
      <c r="N66" s="76">
        <v>6.9980000000000002</v>
      </c>
      <c r="O66" s="77">
        <v>1604.2152043440983</v>
      </c>
      <c r="P66" s="76">
        <v>0</v>
      </c>
      <c r="Q66" s="77">
        <v>0</v>
      </c>
      <c r="R66" s="76">
        <v>28.96</v>
      </c>
      <c r="S66" s="77">
        <v>1052.3960980662985</v>
      </c>
      <c r="T66" s="76">
        <v>0</v>
      </c>
      <c r="U66" s="77">
        <v>0</v>
      </c>
      <c r="V66" s="76">
        <v>1.06</v>
      </c>
      <c r="W66" s="77">
        <v>713.95283018867929</v>
      </c>
      <c r="X66" s="76">
        <v>0</v>
      </c>
      <c r="Y66" s="77">
        <v>0</v>
      </c>
      <c r="Z66" s="76">
        <v>3.9039999999999999</v>
      </c>
      <c r="AA66" s="77">
        <v>1015.627049180328</v>
      </c>
      <c r="AB66" s="76">
        <v>0.04</v>
      </c>
      <c r="AC66" s="77">
        <v>495</v>
      </c>
      <c r="AD66" s="76">
        <v>0.126</v>
      </c>
      <c r="AE66" s="77">
        <v>546.33333333333326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1.2170000000000001</v>
      </c>
      <c r="BI66" s="77">
        <v>639.99013968775682</v>
      </c>
      <c r="BJ66" s="76">
        <v>0</v>
      </c>
      <c r="BK66" s="77">
        <v>0</v>
      </c>
      <c r="BL66" s="76">
        <v>0.14000000000000001</v>
      </c>
      <c r="BM66" s="77">
        <v>557.32142857142856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EAFA-69F4-4B1F-91E7-2ACD279DCFCE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46023</v>
      </c>
      <c r="F6" s="94">
        <v>45658</v>
      </c>
      <c r="G6" s="95" t="s">
        <v>135</v>
      </c>
      <c r="H6" s="93">
        <v>46023</v>
      </c>
      <c r="I6" s="94">
        <v>45658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542.36099999999999</v>
      </c>
      <c r="F9" s="104">
        <v>431.30099999999999</v>
      </c>
      <c r="G9" s="105">
        <f>IF(ISERR(E9/F9*100),"-",E9/F9*100)</f>
        <v>125.74999826107522</v>
      </c>
      <c r="H9" s="104">
        <v>2858.2155704410898</v>
      </c>
      <c r="I9" s="104">
        <v>3939.7021592808733</v>
      </c>
      <c r="J9" s="105">
        <f>IF(ISERR(H9/I9*100),"-",H9/I9*100)</f>
        <v>72.549026674717183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1701.777</v>
      </c>
      <c r="F11" s="104">
        <v>1249.6679999999999</v>
      </c>
      <c r="G11" s="105">
        <f>IF(ISERR(E11/F11*100),"-",E11/F11*100)</f>
        <v>136.17832896417289</v>
      </c>
      <c r="H11" s="104">
        <v>2060.8914675659621</v>
      </c>
      <c r="I11" s="104">
        <v>1807.0895477838912</v>
      </c>
      <c r="J11" s="105">
        <f>IF(ISERR(H11/I11*100),"-",H11/I11*100)</f>
        <v>114.04478931845512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2578.4250000000002</v>
      </c>
      <c r="F12" s="104">
        <v>2205.0010000000002</v>
      </c>
      <c r="G12" s="105">
        <f>IF(ISERR(E12/F12*100),"-",E12/F12*100)</f>
        <v>116.93532111776818</v>
      </c>
      <c r="H12" s="104">
        <v>497.04524816506205</v>
      </c>
      <c r="I12" s="104">
        <v>526.96558323556314</v>
      </c>
      <c r="J12" s="105">
        <f>IF(ISERR(H12/I12*100),"-",H12/I12*100)</f>
        <v>94.322146261091561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477.25099999999998</v>
      </c>
      <c r="F13" s="104">
        <v>426.40499999999997</v>
      </c>
      <c r="G13" s="105">
        <f>IF(ISERR(E13/F13*100),"-",E13/F13*100)</f>
        <v>111.92434422673281</v>
      </c>
      <c r="H13" s="104">
        <v>524.43977697270407</v>
      </c>
      <c r="I13" s="104">
        <v>403.97559362577834</v>
      </c>
      <c r="J13" s="105">
        <f>IF(ISERR(H13/I13*100),"-",H13/I13*100)</f>
        <v>129.81966862545596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323.18799999999999</v>
      </c>
      <c r="F15" s="104">
        <v>207.21199999999999</v>
      </c>
      <c r="G15" s="105">
        <f t="shared" ref="G14:G15" si="0">IF(ISERR(E15/F15*100),"-",E15/F15*100)</f>
        <v>155.96973148273264</v>
      </c>
      <c r="H15" s="104">
        <v>1451.1119688849833</v>
      </c>
      <c r="I15" s="104">
        <v>1956.7282107213869</v>
      </c>
      <c r="J15" s="105">
        <f t="shared" ref="J14:J15" si="1">IF(ISERR(H15/I15*100),"-",H15/I15*100)</f>
        <v>74.160118964605815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3181.2750000000001</v>
      </c>
      <c r="F16" s="104">
        <v>2531.11</v>
      </c>
      <c r="G16" s="105">
        <f t="shared" ref="G16" si="2">IF(ISERR(E16/F16*100),"-",E16/F16*100)</f>
        <v>125.68695157460562</v>
      </c>
      <c r="H16" s="104">
        <v>942.05935544710837</v>
      </c>
      <c r="I16" s="104">
        <v>907.70052230049271</v>
      </c>
      <c r="J16" s="105">
        <f t="shared" ref="J16" si="3">IF(ISERR(H16/I16*100),"-",H16/I16*100)</f>
        <v>103.78526092058821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704.83299999999997</v>
      </c>
      <c r="F17" s="104">
        <v>578.279</v>
      </c>
      <c r="G17" s="105">
        <f t="shared" ref="G17" si="4">IF(ISERR(E17/F17*100),"-",E17/F17*100)</f>
        <v>121.88459203948267</v>
      </c>
      <c r="H17" s="104">
        <v>1274.9072276695331</v>
      </c>
      <c r="I17" s="104">
        <v>1504.9734021121292</v>
      </c>
      <c r="J17" s="105">
        <f t="shared" ref="J17" si="5">IF(ISERR(H17/I17*100),"-",H17/I17*100)</f>
        <v>84.712940832062969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825.96</v>
      </c>
      <c r="F18" s="104">
        <v>4311.6000000000004</v>
      </c>
      <c r="G18" s="105">
        <f t="shared" ref="G18" si="6">IF(ISERR(E18/F18*100),"-",E18/F18*100)</f>
        <v>19.156693570832172</v>
      </c>
      <c r="H18" s="104">
        <v>720.4829471160831</v>
      </c>
      <c r="I18" s="104">
        <v>463.70383036459788</v>
      </c>
      <c r="J18" s="105">
        <f t="shared" ref="J18" si="7">IF(ISERR(H18/I18*100),"-",H18/I18*100)</f>
        <v>155.37567299144084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88.981999999999999</v>
      </c>
      <c r="F19" s="104">
        <v>94.468999999999994</v>
      </c>
      <c r="G19" s="105">
        <f t="shared" ref="G19" si="8">IF(ISERR(E19/F19*100),"-",E19/F19*100)</f>
        <v>94.19174544030318</v>
      </c>
      <c r="H19" s="104">
        <v>866.3375177002091</v>
      </c>
      <c r="I19" s="104">
        <v>843.30339053022692</v>
      </c>
      <c r="J19" s="105">
        <f t="shared" ref="J19" si="9">IF(ISERR(H19/I19*100),"-",H19/I19*100)</f>
        <v>102.73141640702991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2.6269999999999998</v>
      </c>
      <c r="F21" s="104">
        <v>1.5569999999999999</v>
      </c>
      <c r="G21" s="105">
        <f t="shared" ref="G20:G21" si="10">IF(ISERR(E21/F21*100),"-",E21/F21*100)</f>
        <v>168.72190109184328</v>
      </c>
      <c r="H21" s="104">
        <v>504.03654358583941</v>
      </c>
      <c r="I21" s="104">
        <v>523.5317919075145</v>
      </c>
      <c r="J21" s="105">
        <f t="shared" ref="J20:J21" si="11">IF(ISERR(H21/I21*100),"-",H21/I21*100)</f>
        <v>96.276205452462932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430.28899999999999</v>
      </c>
      <c r="F22" s="104">
        <v>347.72500000000002</v>
      </c>
      <c r="G22" s="105">
        <f t="shared" ref="G22" si="12">IF(ISERR(E22/F22*100),"-",E22/F22*100)</f>
        <v>123.74405061470988</v>
      </c>
      <c r="H22" s="104">
        <v>1363.6338646816441</v>
      </c>
      <c r="I22" s="104">
        <v>1341.043899633331</v>
      </c>
      <c r="J22" s="105">
        <f t="shared" ref="J22" si="13">IF(ISERR(H22/I22*100),"-",H22/I22*100)</f>
        <v>101.68450600718512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161.53299999999999</v>
      </c>
      <c r="F23" s="104">
        <v>103.611</v>
      </c>
      <c r="G23" s="105">
        <f t="shared" ref="G23" si="14">IF(ISERR(E23/F23*100),"-",E23/F23*100)</f>
        <v>155.90333072743238</v>
      </c>
      <c r="H23" s="104">
        <v>1181.8222158939661</v>
      </c>
      <c r="I23" s="104">
        <v>1107.7496308307034</v>
      </c>
      <c r="J23" s="105">
        <f t="shared" ref="J23" si="15">IF(ISERR(H23/I23*100),"-",H23/I23*100)</f>
        <v>106.68676233344495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653.08000000000004</v>
      </c>
      <c r="F24" s="104">
        <v>254.11500000000001</v>
      </c>
      <c r="G24" s="105">
        <f t="shared" ref="G24" si="16">IF(ISERR(E24/F24*100),"-",E24/F24*100)</f>
        <v>257.00175117564885</v>
      </c>
      <c r="H24" s="104">
        <v>551.09310038586386</v>
      </c>
      <c r="I24" s="104">
        <v>789.01345453829958</v>
      </c>
      <c r="J24" s="105">
        <f t="shared" ref="J24" si="17">IF(ISERR(H24/I24*100),"-",H24/I24*100)</f>
        <v>69.845843212945255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28082.914000000001</v>
      </c>
      <c r="F25" s="104">
        <v>20868.636999999999</v>
      </c>
      <c r="G25" s="105">
        <f t="shared" ref="G25" si="18">IF(ISERR(E25/F25*100),"-",E25/F25*100)</f>
        <v>134.56994819546674</v>
      </c>
      <c r="H25" s="104">
        <v>277.43840251050869</v>
      </c>
      <c r="I25" s="104">
        <v>283.75443839480266</v>
      </c>
      <c r="J25" s="105">
        <f t="shared" ref="J25" si="19">IF(ISERR(H25/I25*100),"-",H25/I25*100)</f>
        <v>97.774119086903539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32365.815999999999</v>
      </c>
      <c r="F27" s="104">
        <v>89053.335999999996</v>
      </c>
      <c r="G27" s="105">
        <f t="shared" ref="G26:G27" si="20">IF(ISERR(E27/F27*100),"-",E27/F27*100)</f>
        <v>36.344304945521635</v>
      </c>
      <c r="H27" s="104">
        <v>123.83936731272279</v>
      </c>
      <c r="I27" s="104">
        <v>56.99625326781694</v>
      </c>
      <c r="J27" s="105">
        <f t="shared" ref="J26:J27" si="21">IF(ISERR(H27/I27*100),"-",H27/I27*100)</f>
        <v>217.27632995597094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2914.3090000000002</v>
      </c>
      <c r="F28" s="104">
        <v>1468.18</v>
      </c>
      <c r="G28" s="105">
        <f t="shared" ref="G28" si="22">IF(ISERR(E28/F28*100),"-",E28/F28*100)</f>
        <v>198.49807244343339</v>
      </c>
      <c r="H28" s="104">
        <v>115.65997325609605</v>
      </c>
      <c r="I28" s="104">
        <v>63.19096636652182</v>
      </c>
      <c r="J28" s="105">
        <f t="shared" ref="J28" si="23">IF(ISERR(H28/I28*100),"-",H28/I28*100)</f>
        <v>183.03244895044361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3451.212</v>
      </c>
      <c r="F29" s="104">
        <v>509.79399999999998</v>
      </c>
      <c r="G29" s="105">
        <f t="shared" ref="G29" si="24">IF(ISERR(E29/F29*100),"-",E29/F29*100)</f>
        <v>676.98168279736524</v>
      </c>
      <c r="H29" s="104">
        <v>108.10475450363523</v>
      </c>
      <c r="I29" s="104">
        <v>40.772982812665511</v>
      </c>
      <c r="J29" s="105">
        <f t="shared" ref="J29" si="25">IF(ISERR(H29/I29*100),"-",H29/I29*100)</f>
        <v>265.13820438482645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4831.6880000000001</v>
      </c>
      <c r="F30" s="104">
        <v>5681.7089999999998</v>
      </c>
      <c r="G30" s="105">
        <f t="shared" ref="G30" si="26">IF(ISERR(E30/F30*100),"-",E30/F30*100)</f>
        <v>85.039342916013481</v>
      </c>
      <c r="H30" s="104">
        <v>325.87607974687108</v>
      </c>
      <c r="I30" s="104">
        <v>266.55269092450885</v>
      </c>
      <c r="J30" s="105">
        <f t="shared" ref="J30" si="27">IF(ISERR(H30/I30*100),"-",H30/I30*100)</f>
        <v>122.25578313113461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2558.7600000000002</v>
      </c>
      <c r="F31" s="104">
        <v>2381.75</v>
      </c>
      <c r="G31" s="105">
        <f t="shared" ref="G31" si="28">IF(ISERR(E31/F31*100),"-",E31/F31*100)</f>
        <v>107.43193030334839</v>
      </c>
      <c r="H31" s="104">
        <v>139.99671520580281</v>
      </c>
      <c r="I31" s="104">
        <v>110.90006801721424</v>
      </c>
      <c r="J31" s="105">
        <f t="shared" ref="J31" si="29">IF(ISERR(H31/I31*100),"-",H31/I31*100)</f>
        <v>126.23681635981694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59041.569000000003</v>
      </c>
      <c r="F33" s="104">
        <v>52266.597999999998</v>
      </c>
      <c r="G33" s="105">
        <f t="shared" ref="G32:G33" si="30">IF(ISERR(E33/F33*100),"-",E33/F33*100)</f>
        <v>112.96233399388269</v>
      </c>
      <c r="H33" s="104">
        <v>212.07319852898894</v>
      </c>
      <c r="I33" s="104">
        <v>130.52449815080752</v>
      </c>
      <c r="J33" s="105">
        <f t="shared" ref="J32:J33" si="31">IF(ISERR(H33/I33*100),"-",H33/I33*100)</f>
        <v>162.47769693315377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1.36</v>
      </c>
      <c r="F34" s="104">
        <v>0.45500000000000002</v>
      </c>
      <c r="G34" s="105">
        <f t="shared" ref="G34" si="32">IF(ISERR(E34/F34*100),"-",E34/F34*100)</f>
        <v>298.90109890109892</v>
      </c>
      <c r="H34" s="104">
        <v>560.05147058823525</v>
      </c>
      <c r="I34" s="104">
        <v>378.11868131868135</v>
      </c>
      <c r="J34" s="105">
        <f t="shared" ref="J34" si="33">IF(ISERR(H34/I34*100),"-",H34/I34*100)</f>
        <v>148.1152606993833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9569.3889999999992</v>
      </c>
      <c r="F35" s="104">
        <v>8903.4290000000001</v>
      </c>
      <c r="G35" s="105">
        <f t="shared" ref="G35" si="34">IF(ISERR(E35/F35*100),"-",E35/F35*100)</f>
        <v>107.47981479944411</v>
      </c>
      <c r="H35" s="104">
        <v>373.07658555838833</v>
      </c>
      <c r="I35" s="104">
        <v>241.49863137000361</v>
      </c>
      <c r="J35" s="105">
        <f t="shared" ref="J35" si="35">IF(ISERR(H35/I35*100),"-",H35/I35*100)</f>
        <v>154.48393369434555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9654.4069999999992</v>
      </c>
      <c r="F36" s="104">
        <v>10510.739</v>
      </c>
      <c r="G36" s="105">
        <f t="shared" ref="G36" si="36">IF(ISERR(E36/F36*100),"-",E36/F36*100)</f>
        <v>91.852789799080725</v>
      </c>
      <c r="H36" s="104">
        <v>87.210571710929528</v>
      </c>
      <c r="I36" s="104">
        <v>87.161028353953043</v>
      </c>
      <c r="J36" s="105">
        <f t="shared" ref="J36" si="37">IF(ISERR(H36/I36*100),"-",H36/I36*100)</f>
        <v>100.05684117995406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461.39100000000002</v>
      </c>
      <c r="F39" s="104">
        <v>1447.4670000000001</v>
      </c>
      <c r="G39" s="105">
        <f t="shared" ref="G38:G39" si="40">IF(ISERR(E39/F39*100),"-",E39/F39*100)</f>
        <v>31.875752607831476</v>
      </c>
      <c r="H39" s="104">
        <v>191.51010314462135</v>
      </c>
      <c r="I39" s="104">
        <v>140.90792812547713</v>
      </c>
      <c r="J39" s="105">
        <f t="shared" ref="J38:J39" si="41">IF(ISERR(H39/I39*100),"-",H39/I39*100)</f>
        <v>135.91151732362675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377.66399999999999</v>
      </c>
      <c r="F40" s="104">
        <v>384.52100000000002</v>
      </c>
      <c r="G40" s="105">
        <f t="shared" ref="G40" si="42">IF(ISERR(E40/F40*100),"-",E40/F40*100)</f>
        <v>98.216742388582148</v>
      </c>
      <c r="H40" s="104">
        <v>996.40175658786654</v>
      </c>
      <c r="I40" s="104">
        <v>917.10676920116191</v>
      </c>
      <c r="J40" s="105">
        <f t="shared" ref="J40" si="43">IF(ISERR(H40/I40*100),"-",H40/I40*100)</f>
        <v>108.64621111190509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282.68</v>
      </c>
      <c r="F41" s="104">
        <v>149.26400000000001</v>
      </c>
      <c r="G41" s="105">
        <f t="shared" ref="G41" si="44">IF(ISERR(E41/F41*100),"-",E41/F41*100)</f>
        <v>189.38257047915104</v>
      </c>
      <c r="H41" s="104">
        <v>1521.0003183812084</v>
      </c>
      <c r="I41" s="104">
        <v>2034.1711330260475</v>
      </c>
      <c r="J41" s="105">
        <f t="shared" ref="J41" si="45">IF(ISERR(H41/I41*100),"-",H41/I41*100)</f>
        <v>74.772485642275214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2.7389999999999999</v>
      </c>
      <c r="F42" s="104">
        <v>0.45300000000000001</v>
      </c>
      <c r="G42" s="105">
        <f t="shared" ref="G42" si="46">IF(ISERR(E42/F42*100),"-",E42/F42*100)</f>
        <v>604.63576158940396</v>
      </c>
      <c r="H42" s="104">
        <v>506.39905074844836</v>
      </c>
      <c r="I42" s="104">
        <v>323.15894039735099</v>
      </c>
      <c r="J42" s="105">
        <f t="shared" ref="J42" si="47">IF(ISERR(H42/I42*100),"-",H42/I42*100)</f>
        <v>156.70278226738469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0</v>
      </c>
      <c r="G43" s="105" t="str">
        <f t="shared" ref="G43" si="48">IF(ISERR(E43/F43*100),"-",E43/F43*100)</f>
        <v>-</v>
      </c>
      <c r="H43" s="104">
        <v>0</v>
      </c>
      <c r="I43" s="104">
        <v>0</v>
      </c>
      <c r="J43" s="105" t="str">
        <f t="shared" ref="J43" si="49">IF(ISERR(H43/I43*100),"-",H43/I43*100)</f>
        <v>-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1459.2570000000001</v>
      </c>
      <c r="F45" s="104">
        <v>1180.5360000000001</v>
      </c>
      <c r="G45" s="105">
        <f t="shared" ref="G44:G45" si="50">IF(ISERR(E45/F45*100),"-",E45/F45*100)</f>
        <v>123.60969932301937</v>
      </c>
      <c r="H45" s="104">
        <v>1100.8328752234868</v>
      </c>
      <c r="I45" s="104">
        <v>985.00154167259632</v>
      </c>
      <c r="J45" s="105">
        <f t="shared" ref="J44:J45" si="51">IF(ISERR(H45/I45*100),"-",H45/I45*100)</f>
        <v>111.75950784342949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1043.596</v>
      </c>
      <c r="F46" s="104">
        <v>1121.2750000000001</v>
      </c>
      <c r="G46" s="105">
        <f t="shared" ref="G46" si="52">IF(ISERR(E46/F46*100),"-",E46/F46*100)</f>
        <v>93.072261488038166</v>
      </c>
      <c r="H46" s="104">
        <v>357.75729592677629</v>
      </c>
      <c r="I46" s="104">
        <v>316.26726984905577</v>
      </c>
      <c r="J46" s="105">
        <f t="shared" ref="J46" si="53">IF(ISERR(H46/I46*100),"-",H46/I46*100)</f>
        <v>113.11865944823263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276.62700000000001</v>
      </c>
      <c r="F47" s="104">
        <v>242.614</v>
      </c>
      <c r="G47" s="105">
        <f t="shared" ref="G47" si="54">IF(ISERR(E47/F47*100),"-",E47/F47*100)</f>
        <v>114.01938882339849</v>
      </c>
      <c r="H47" s="104">
        <v>1029.5994353407295</v>
      </c>
      <c r="I47" s="104">
        <v>1067.395047276744</v>
      </c>
      <c r="J47" s="105">
        <f t="shared" ref="J47" si="55">IF(ISERR(H47/I47*100),"-",H47/I47*100)</f>
        <v>96.459079322839031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17.027000000000001</v>
      </c>
      <c r="F48" s="104">
        <v>15.471</v>
      </c>
      <c r="G48" s="105">
        <f t="shared" ref="G48" si="56">IF(ISERR(E48/F48*100),"-",E48/F48*100)</f>
        <v>110.05752698597375</v>
      </c>
      <c r="H48" s="104">
        <v>1853.4749515475423</v>
      </c>
      <c r="I48" s="104">
        <v>1753.1032900265011</v>
      </c>
      <c r="J48" s="105">
        <f t="shared" ref="J48" si="57">IF(ISERR(H48/I48*100),"-",H48/I48*100)</f>
        <v>105.72537066652382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556.94500000000005</v>
      </c>
      <c r="F49" s="104">
        <v>781.16399999999999</v>
      </c>
      <c r="G49" s="105">
        <f t="shared" ref="G49" si="58">IF(ISERR(E49/F49*100),"-",E49/F49*100)</f>
        <v>71.296808352663462</v>
      </c>
      <c r="H49" s="104">
        <v>875.2276400721795</v>
      </c>
      <c r="I49" s="104">
        <v>774.80593831769011</v>
      </c>
      <c r="J49" s="105">
        <f t="shared" ref="J49" si="59">IF(ISERR(H49/I49*100),"-",H49/I49*100)</f>
        <v>112.96088436964379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2026-03-31T00:12:52Z</dcterms:created>
  <dcterms:modified xsi:type="dcterms:W3CDTF">2026-03-31T00:12:56Z</dcterms:modified>
</cp:coreProperties>
</file>