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.5\share\fdss_root\帳票出力\data\santi\2025\month\"/>
    </mc:Choice>
  </mc:AlternateContent>
  <xr:revisionPtr revIDLastSave="0" documentId="8_{C8BCCD8A-1085-40FD-999D-34B9C9B74D31}" xr6:coauthVersionLast="47" xr6:coauthVersionMax="47" xr10:uidLastSave="{00000000-0000-0000-0000-000000000000}"/>
  <bookViews>
    <workbookView xWindow="1560" yWindow="675" windowWidth="15570" windowHeight="15525" xr2:uid="{92001ED0-F620-458F-A905-75E1004C32C2}"/>
  </bookViews>
  <sheets>
    <sheet name="月別品目別上場水揚量・価格表" sheetId="2" r:id="rId1"/>
    <sheet name="漁港別品目別上場水揚量・価格表" sheetId="3" r:id="rId2"/>
    <sheet name="累計上場水揚量・価格表" sheetId="4" r:id="rId3"/>
  </sheets>
  <externalReferences>
    <externalReference r:id="rId4"/>
    <externalReference r:id="rId5"/>
    <externalReference r:id="rId6"/>
  </externalReferences>
  <definedNames>
    <definedName name="cmdCancel_Click">[1]!cmdCancel_Click</definedName>
    <definedName name="cmdOk_Click">[1]!cmdOk_Click</definedName>
    <definedName name="_xlnm.Print_Area" localSheetId="2">累計上場水揚量・価格表!$A$1:$J$50</definedName>
    <definedName name="Print_Click">[2]!Print_Click</definedName>
    <definedName name="_xlnm.Print_Titles" localSheetId="1">漁港別品目別上場水揚量・価格表!$A:$C,漁港別品目別上場水揚量・価格表!$1:$4</definedName>
    <definedName name="_xlnm.Print_Titles" localSheetId="0">月別品目別上場水揚量・価格表!$A:$C</definedName>
    <definedName name="_xlnm.Print_Titles" localSheetId="2">累計上場水揚量・価格表!$1:$8</definedName>
    <definedName name="Quit_Click">[2]!Quit_Click</definedName>
    <definedName name="System_Print1">#REF!</definedName>
    <definedName name="System_Print2">#REF!</definedName>
    <definedName name="System_Print3">#REF!</definedName>
    <definedName name="x">#REF!</definedName>
    <definedName name="書式パター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4" l="1"/>
  <c r="G49" i="4"/>
  <c r="J48" i="4"/>
  <c r="G48" i="4"/>
  <c r="J47" i="4"/>
  <c r="G47" i="4"/>
  <c r="J46" i="4"/>
  <c r="G46" i="4"/>
  <c r="J45" i="4"/>
  <c r="G45" i="4"/>
  <c r="J43" i="4"/>
  <c r="G43" i="4"/>
  <c r="J42" i="4"/>
  <c r="G42" i="4"/>
  <c r="J41" i="4"/>
  <c r="G41" i="4"/>
  <c r="J40" i="4"/>
  <c r="G40" i="4"/>
  <c r="J39" i="4"/>
  <c r="G39" i="4"/>
  <c r="J37" i="4"/>
  <c r="G37" i="4"/>
  <c r="J36" i="4"/>
  <c r="G36" i="4"/>
  <c r="J35" i="4"/>
  <c r="G35" i="4"/>
  <c r="J34" i="4"/>
  <c r="G34" i="4"/>
  <c r="J33" i="4"/>
  <c r="G33" i="4"/>
  <c r="J31" i="4"/>
  <c r="G31" i="4"/>
  <c r="J30" i="4"/>
  <c r="G30" i="4"/>
  <c r="J29" i="4"/>
  <c r="G29" i="4"/>
  <c r="J28" i="4"/>
  <c r="G28" i="4"/>
  <c r="J27" i="4"/>
  <c r="G27" i="4"/>
  <c r="J25" i="4"/>
  <c r="G25" i="4"/>
  <c r="J24" i="4"/>
  <c r="G24" i="4"/>
  <c r="J23" i="4"/>
  <c r="G23" i="4"/>
  <c r="J22" i="4"/>
  <c r="G22" i="4"/>
  <c r="J21" i="4"/>
  <c r="G21" i="4"/>
  <c r="J19" i="4"/>
  <c r="G19" i="4"/>
  <c r="J18" i="4"/>
  <c r="G18" i="4"/>
  <c r="J17" i="4"/>
  <c r="G17" i="4"/>
  <c r="J16" i="4"/>
  <c r="G16" i="4"/>
  <c r="J15" i="4"/>
  <c r="G15" i="4"/>
  <c r="J13" i="4"/>
  <c r="G13" i="4"/>
  <c r="J12" i="4"/>
  <c r="G12" i="4"/>
  <c r="J11" i="4"/>
  <c r="G11" i="4"/>
  <c r="J10" i="4"/>
  <c r="G10" i="4"/>
  <c r="J9" i="4"/>
  <c r="G9" i="4"/>
  <c r="BT8" i="3"/>
  <c r="BU8" i="3" s="1"/>
  <c r="BR8" i="3"/>
  <c r="BS8" i="3" s="1"/>
  <c r="BP8" i="3"/>
  <c r="BQ8" i="3" s="1"/>
  <c r="BN8" i="3"/>
  <c r="BO8" i="3" s="1"/>
  <c r="BL8" i="3"/>
  <c r="BM8" i="3" s="1"/>
  <c r="BJ8" i="3"/>
  <c r="BK8" i="3" s="1"/>
  <c r="BH8" i="3"/>
  <c r="BI8" i="3" s="1"/>
  <c r="BF8" i="3"/>
  <c r="BG8" i="3" s="1"/>
  <c r="BD8" i="3"/>
  <c r="BE8" i="3" s="1"/>
  <c r="BB8" i="3"/>
  <c r="BC8" i="3" s="1"/>
  <c r="AZ8" i="3"/>
  <c r="BA8" i="3" s="1"/>
  <c r="AX8" i="3"/>
  <c r="AY8" i="3" s="1"/>
  <c r="AV8" i="3"/>
  <c r="AW8" i="3" s="1"/>
  <c r="AT8" i="3"/>
  <c r="AU8" i="3" s="1"/>
  <c r="AR8" i="3"/>
  <c r="AS8" i="3" s="1"/>
  <c r="AP8" i="3"/>
  <c r="AQ8" i="3" s="1"/>
  <c r="AN8" i="3"/>
  <c r="AO8" i="3" s="1"/>
  <c r="AL8" i="3"/>
  <c r="AM8" i="3" s="1"/>
  <c r="AJ8" i="3"/>
  <c r="AK8" i="3" s="1"/>
  <c r="AH8" i="3"/>
  <c r="AI8" i="3" s="1"/>
  <c r="AF8" i="3"/>
  <c r="AG8" i="3" s="1"/>
  <c r="AD8" i="3"/>
  <c r="AE8" i="3" s="1"/>
  <c r="AB8" i="3"/>
  <c r="AC8" i="3" s="1"/>
  <c r="Z8" i="3"/>
  <c r="AA8" i="3" s="1"/>
  <c r="X8" i="3"/>
  <c r="Y8" i="3" s="1"/>
  <c r="V8" i="3"/>
  <c r="W8" i="3" s="1"/>
  <c r="T8" i="3"/>
  <c r="U8" i="3" s="1"/>
  <c r="R8" i="3"/>
  <c r="S8" i="3" s="1"/>
  <c r="P8" i="3"/>
  <c r="Q8" i="3" s="1"/>
  <c r="N8" i="3"/>
  <c r="O8" i="3" s="1"/>
  <c r="L8" i="3"/>
  <c r="M8" i="3" s="1"/>
  <c r="J8" i="3"/>
  <c r="K8" i="3" s="1"/>
  <c r="H8" i="3"/>
  <c r="I8" i="3" s="1"/>
  <c r="F8" i="3"/>
  <c r="G8" i="3" s="1"/>
  <c r="D8" i="3"/>
  <c r="E8" i="3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</calcChain>
</file>

<file path=xl/sharedStrings.xml><?xml version="1.0" encoding="utf-8"?>
<sst xmlns="http://schemas.openxmlformats.org/spreadsheetml/2006/main" count="249" uniqueCount="139">
  <si>
    <t>年月</t>
    <rPh sb="0" eb="2">
      <t>ネンゲツ</t>
    </rPh>
    <phoneticPr fontId="8"/>
  </si>
  <si>
    <t>くろまぐろ
（生）</t>
    <phoneticPr fontId="9"/>
  </si>
  <si>
    <t>くろまぐろ
（冷）</t>
    <phoneticPr fontId="8"/>
  </si>
  <si>
    <t>みなみまぐろ
（冷）</t>
    <phoneticPr fontId="8"/>
  </si>
  <si>
    <t>びんなが（生）</t>
    <phoneticPr fontId="8"/>
  </si>
  <si>
    <t>びんなが（冷）</t>
    <phoneticPr fontId="8"/>
  </si>
  <si>
    <t>めばち（生）</t>
    <phoneticPr fontId="8"/>
  </si>
  <si>
    <t>めばち（冷）</t>
    <phoneticPr fontId="8"/>
  </si>
  <si>
    <t>きはだ（生）</t>
    <phoneticPr fontId="8"/>
  </si>
  <si>
    <t>きはだ（冷）</t>
    <phoneticPr fontId="8"/>
  </si>
  <si>
    <t>まかじき（生）</t>
    <phoneticPr fontId="8"/>
  </si>
  <si>
    <t>まかじき（冷）</t>
    <phoneticPr fontId="8"/>
  </si>
  <si>
    <t>めかじき（生）</t>
    <phoneticPr fontId="8"/>
  </si>
  <si>
    <t>めかじき（冷）</t>
    <phoneticPr fontId="8"/>
  </si>
  <si>
    <t>かつお（生）</t>
    <phoneticPr fontId="8"/>
  </si>
  <si>
    <t>かつお（冷）</t>
    <phoneticPr fontId="8"/>
  </si>
  <si>
    <t>まいわし</t>
    <phoneticPr fontId="8"/>
  </si>
  <si>
    <t>うるめいわし</t>
    <phoneticPr fontId="8"/>
  </si>
  <si>
    <t>かたくちいわし</t>
    <phoneticPr fontId="8"/>
  </si>
  <si>
    <t>まあじ</t>
    <phoneticPr fontId="8"/>
  </si>
  <si>
    <t>むろあじ</t>
    <phoneticPr fontId="8"/>
  </si>
  <si>
    <t>さば類</t>
    <phoneticPr fontId="8"/>
  </si>
  <si>
    <t>さんま</t>
    <phoneticPr fontId="8"/>
  </si>
  <si>
    <t>たら（生）</t>
    <phoneticPr fontId="8"/>
  </si>
  <si>
    <t>すけとうだら（生）</t>
    <phoneticPr fontId="8"/>
  </si>
  <si>
    <t>すけとうだら（冷）</t>
    <phoneticPr fontId="8"/>
  </si>
  <si>
    <t>ほっけ</t>
    <phoneticPr fontId="8"/>
  </si>
  <si>
    <t>するめいか（生）</t>
    <phoneticPr fontId="8"/>
  </si>
  <si>
    <t>するめいか（冷）</t>
    <phoneticPr fontId="8"/>
  </si>
  <si>
    <t>あかいか（生）</t>
    <phoneticPr fontId="8"/>
  </si>
  <si>
    <t>あかいか（冷）</t>
    <phoneticPr fontId="8"/>
  </si>
  <si>
    <t>ぶり類</t>
    <phoneticPr fontId="8"/>
  </si>
  <si>
    <t>かれい類（生）</t>
    <phoneticPr fontId="8"/>
  </si>
  <si>
    <t>まだい</t>
    <phoneticPr fontId="8"/>
  </si>
  <si>
    <t>ずわいがに</t>
    <phoneticPr fontId="8"/>
  </si>
  <si>
    <t>たこ類</t>
    <phoneticPr fontId="8"/>
  </si>
  <si>
    <t>（ ｔ ）</t>
    <phoneticPr fontId="8"/>
  </si>
  <si>
    <t>上場水揚量</t>
    <rPh sb="0" eb="2">
      <t>ジョウジョウ</t>
    </rPh>
    <rPh sb="2" eb="5">
      <t>ミズアゲリョウ</t>
    </rPh>
    <phoneticPr fontId="8"/>
  </si>
  <si>
    <t>対前月比(%)</t>
    <phoneticPr fontId="8"/>
  </si>
  <si>
    <t>対前年同月比(%)</t>
  </si>
  <si>
    <t>（1kg当たり円）</t>
    <phoneticPr fontId="9"/>
  </si>
  <si>
    <t>価　格</t>
    <phoneticPr fontId="8"/>
  </si>
  <si>
    <t>対前年同月比(%)</t>
    <rPh sb="0" eb="2">
      <t>カカク</t>
    </rPh>
    <phoneticPr fontId="8"/>
  </si>
  <si>
    <t>単位水揚量：ｔ価格：円/kg</t>
    <rPh sb="0" eb="2">
      <t>タンイ</t>
    </rPh>
    <rPh sb="2" eb="5">
      <t>ミ</t>
    </rPh>
    <rPh sb="7" eb="9">
      <t>カカク</t>
    </rPh>
    <rPh sb="10" eb="11">
      <t>エン</t>
    </rPh>
    <phoneticPr fontId="15"/>
  </si>
  <si>
    <t>漁港</t>
    <rPh sb="0" eb="2">
      <t>ギョコウ</t>
    </rPh>
    <phoneticPr fontId="16"/>
  </si>
  <si>
    <t>水揚量</t>
  </si>
  <si>
    <t>価格</t>
  </si>
  <si>
    <t>対象漁港計</t>
    <rPh sb="0" eb="2">
      <t>タイショウ</t>
    </rPh>
    <rPh sb="2" eb="4">
      <t>ギョコウ</t>
    </rPh>
    <phoneticPr fontId="16"/>
  </si>
  <si>
    <t>稚内</t>
  </si>
  <si>
    <t>紋別</t>
  </si>
  <si>
    <t>網走</t>
  </si>
  <si>
    <t>羅臼</t>
  </si>
  <si>
    <t>歯舞</t>
  </si>
  <si>
    <t>根室</t>
  </si>
  <si>
    <t>釧路</t>
  </si>
  <si>
    <t>函館</t>
  </si>
  <si>
    <t>小樽</t>
  </si>
  <si>
    <t>八戸</t>
  </si>
  <si>
    <t>宮古</t>
  </si>
  <si>
    <t>釜石</t>
  </si>
  <si>
    <t>大船渡</t>
  </si>
  <si>
    <t>気仙沼</t>
  </si>
  <si>
    <t>女川</t>
  </si>
  <si>
    <t>石巻</t>
  </si>
  <si>
    <t>塩釜</t>
  </si>
  <si>
    <t>小名浜</t>
  </si>
  <si>
    <t>大津</t>
  </si>
  <si>
    <t>波崎</t>
  </si>
  <si>
    <t>銚子</t>
  </si>
  <si>
    <t>勝浦(千葉)</t>
    <phoneticPr fontId="9"/>
  </si>
  <si>
    <t>三崎</t>
  </si>
  <si>
    <t>新潟</t>
  </si>
  <si>
    <t>小木</t>
  </si>
  <si>
    <t>沼津</t>
  </si>
  <si>
    <t>清水</t>
  </si>
  <si>
    <t>焼津</t>
  </si>
  <si>
    <t>奈屋浦</t>
  </si>
  <si>
    <t>勝浦(和歌山)</t>
    <phoneticPr fontId="9"/>
  </si>
  <si>
    <t>串本</t>
  </si>
  <si>
    <t>境</t>
  </si>
  <si>
    <t>浜田</t>
  </si>
  <si>
    <t>下関</t>
  </si>
  <si>
    <t>八幡浜</t>
  </si>
  <si>
    <t>愛南</t>
    <rPh sb="0" eb="2">
      <t>アイナン</t>
    </rPh>
    <phoneticPr fontId="9"/>
  </si>
  <si>
    <t>福岡</t>
  </si>
  <si>
    <t>唐津</t>
  </si>
  <si>
    <t>松浦</t>
  </si>
  <si>
    <t>長崎</t>
  </si>
  <si>
    <t>佐世保</t>
  </si>
  <si>
    <t>鶴見</t>
  </si>
  <si>
    <t>北浦</t>
  </si>
  <si>
    <t>油津</t>
  </si>
  <si>
    <t>枕崎</t>
  </si>
  <si>
    <t>山川</t>
  </si>
  <si>
    <t>鹿児島</t>
  </si>
  <si>
    <t>糸満</t>
    <rPh sb="0" eb="2">
      <t>イトマン</t>
    </rPh>
    <phoneticPr fontId="9"/>
  </si>
  <si>
    <t>くろまぐろ（生）</t>
  </si>
  <si>
    <t>くろまぐろ（冷）</t>
  </si>
  <si>
    <t>みなみまぐろ（冷）</t>
  </si>
  <si>
    <t>びんなが（生）</t>
  </si>
  <si>
    <t>びんなが（冷）</t>
  </si>
  <si>
    <t>めばち（生）</t>
  </si>
  <si>
    <t>めばち（冷）</t>
  </si>
  <si>
    <t>きはだ（生）</t>
  </si>
  <si>
    <t>きはだ（冷）</t>
  </si>
  <si>
    <t>まかじき（生）</t>
  </si>
  <si>
    <t>まかじき（冷）</t>
  </si>
  <si>
    <t>めかじき（生）</t>
  </si>
  <si>
    <t>めかじき（冷）</t>
  </si>
  <si>
    <t>かつお（生）</t>
  </si>
  <si>
    <t>かつお（冷）</t>
  </si>
  <si>
    <t>まいわし</t>
  </si>
  <si>
    <t>うるめいわし</t>
  </si>
  <si>
    <t>かたくちいわし</t>
  </si>
  <si>
    <t>まあじ</t>
  </si>
  <si>
    <t>むろあじ</t>
  </si>
  <si>
    <t>さば類</t>
  </si>
  <si>
    <t>さんま</t>
  </si>
  <si>
    <t>たら（生）</t>
  </si>
  <si>
    <t>すけとうだら（生）</t>
  </si>
  <si>
    <t>すけとうだら（冷）</t>
  </si>
  <si>
    <t>ほっけ</t>
  </si>
  <si>
    <t>するめいか（生）</t>
  </si>
  <si>
    <t>するめいか（冷）</t>
  </si>
  <si>
    <t>あかいか（生）</t>
  </si>
  <si>
    <t>あかいか（冷）</t>
  </si>
  <si>
    <t>ぶり類</t>
  </si>
  <si>
    <t>かれい類（生）</t>
  </si>
  <si>
    <t>まだい</t>
  </si>
  <si>
    <t>ずわいがに</t>
  </si>
  <si>
    <t>たこ類</t>
  </si>
  <si>
    <t xml:space="preserve">   ３　累積上場水揚量・価格</t>
    <rPh sb="5" eb="7">
      <t>ルイセキ</t>
    </rPh>
    <rPh sb="7" eb="9">
      <t>ジョウジョウ</t>
    </rPh>
    <phoneticPr fontId="8"/>
  </si>
  <si>
    <t>主要品目</t>
    <phoneticPr fontId="8"/>
  </si>
  <si>
    <t>累 積 の 上 場 水 揚 量  （ ｔ ）</t>
    <rPh sb="6" eb="9">
      <t>ジョウジョウ</t>
    </rPh>
    <phoneticPr fontId="8"/>
  </si>
  <si>
    <t>累 積 の 平 均 価 格 （ 1kg 当 た り 円 ）</t>
    <rPh sb="20" eb="21">
      <t>ア</t>
    </rPh>
    <rPh sb="26" eb="27">
      <t>エン</t>
    </rPh>
    <phoneticPr fontId="8"/>
  </si>
  <si>
    <t>対前年</t>
  </si>
  <si>
    <t>同期比</t>
  </si>
  <si>
    <t xml:space="preserve">％ </t>
    <phoneticPr fontId="8"/>
  </si>
  <si>
    <t>1月～12月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</si>
</sst>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##\ ##0;\ \-##0;\-\ "/>
    <numFmt numFmtId="177" formatCode="#\ ###\ ###\ ##0\ ;\-##0\ "/>
    <numFmt numFmtId="178" formatCode="[$-411]gg&quot;.&quot;"/>
    <numFmt numFmtId="179" formatCode="[$-411]ee&quot;.&quot;"/>
    <numFmt numFmtId="180" formatCode="mm"/>
    <numFmt numFmtId="181" formatCode="###\ ###\ ##0\ ;\ \-##0;\-\ ;@\ "/>
    <numFmt numFmtId="182" formatCode="###\ ###\ ##0\ ;\ \-##0;\-\ "/>
    <numFmt numFmtId="183" formatCode="0_ ;[Red]\-0\ "/>
    <numFmt numFmtId="187" formatCode="##\ ###\ ###\ ###\ ##0;\ \-##0;\-\ "/>
    <numFmt numFmtId="188" formatCode="#\ ###\ ##0;\ \-##0;\-\ "/>
    <numFmt numFmtId="189" formatCode="##\ ###\ ###\ ###\ ##0;\ \-##0;\-\ ;@"/>
    <numFmt numFmtId="190" formatCode="##\ ###\ ###\ ###\ ##0;\ \-##0;\-"/>
    <numFmt numFmtId="191" formatCode="###\ ###\ ##0;\ \-##0;\-"/>
    <numFmt numFmtId="192" formatCode="[$-411]ggge&quot;年&quot;"/>
    <numFmt numFmtId="193" formatCode="[$-411]e&quot;年&quot;"/>
    <numFmt numFmtId="194" formatCode="#\ ###\ ###\ ##0\ \ \ ;\ \-##0;\-\ \ \ \ "/>
    <numFmt numFmtId="195" formatCode="###\ ###\ ##0\ ;\ \-##0\ ;\-\ "/>
    <numFmt numFmtId="196" formatCode="###\ ###\ ##0\ ;\ \-##0\ ;\-\ ;@\ "/>
  </numFmts>
  <fonts count="18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/>
    <xf numFmtId="0" fontId="14" fillId="0" borderId="0"/>
  </cellStyleXfs>
  <cellXfs count="10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2" applyFont="1"/>
    <xf numFmtId="0" fontId="5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/>
    <xf numFmtId="0" fontId="5" fillId="0" borderId="2" xfId="1" applyFont="1" applyBorder="1" applyAlignment="1">
      <alignment horizontal="distributed" vertical="center" justifyLastLine="1"/>
    </xf>
    <xf numFmtId="0" fontId="4" fillId="0" borderId="2" xfId="2" applyBorder="1" applyAlignment="1">
      <alignment horizontal="distributed" vertical="center" justifyLastLine="1"/>
    </xf>
    <xf numFmtId="0" fontId="4" fillId="0" borderId="3" xfId="2" applyBorder="1" applyAlignment="1">
      <alignment horizontal="distributed" vertical="center" justifyLastLine="1"/>
    </xf>
    <xf numFmtId="176" fontId="5" fillId="0" borderId="4" xfId="1" applyNumberFormat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0" fontId="4" fillId="0" borderId="5" xfId="2" applyBorder="1" applyAlignment="1">
      <alignment horizontal="distributed" vertical="center" justifyLastLine="1"/>
    </xf>
    <xf numFmtId="0" fontId="4" fillId="0" borderId="6" xfId="2" applyBorder="1" applyAlignment="1">
      <alignment horizontal="distributed" vertical="center" justifyLastLine="1"/>
    </xf>
    <xf numFmtId="176" fontId="5" fillId="0" borderId="7" xfId="1" applyNumberFormat="1" applyFont="1" applyBorder="1" applyAlignment="1">
      <alignment horizontal="center" vertical="center" wrapText="1"/>
    </xf>
    <xf numFmtId="176" fontId="10" fillId="0" borderId="7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distributed" vertical="center"/>
    </xf>
    <xf numFmtId="0" fontId="5" fillId="0" borderId="8" xfId="1" applyFont="1" applyBorder="1"/>
    <xf numFmtId="177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 vertical="center" justifyLastLine="1"/>
    </xf>
    <xf numFmtId="0" fontId="11" fillId="0" borderId="0" xfId="2" applyFont="1" applyAlignment="1">
      <alignment horizontal="distributed" vertical="center" justifyLastLine="1"/>
    </xf>
    <xf numFmtId="0" fontId="11" fillId="0" borderId="8" xfId="2" applyFont="1" applyBorder="1" applyAlignment="1">
      <alignment horizontal="distributed" vertical="center" justifyLastLine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0" fontId="5" fillId="0" borderId="8" xfId="1" applyFont="1" applyBorder="1" applyAlignment="1">
      <alignment horizontal="right"/>
    </xf>
    <xf numFmtId="177" fontId="5" fillId="0" borderId="0" xfId="1" applyNumberFormat="1" applyFont="1" applyAlignment="1">
      <alignment horizontal="right" vertical="center"/>
    </xf>
    <xf numFmtId="0" fontId="5" fillId="0" borderId="8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vertical="center"/>
    </xf>
    <xf numFmtId="49" fontId="5" fillId="0" borderId="0" xfId="2" applyNumberFormat="1" applyFont="1"/>
    <xf numFmtId="178" fontId="5" fillId="0" borderId="0" xfId="1" applyNumberFormat="1" applyFont="1" applyAlignment="1">
      <alignment horizontal="right" vertical="center"/>
    </xf>
    <xf numFmtId="179" fontId="5" fillId="0" borderId="0" xfId="1" applyNumberFormat="1" applyFont="1" applyAlignment="1">
      <alignment horizontal="right" vertical="center"/>
    </xf>
    <xf numFmtId="180" fontId="5" fillId="0" borderId="8" xfId="1" applyNumberFormat="1" applyFont="1" applyBorder="1" applyAlignment="1">
      <alignment horizontal="right" vertical="center"/>
    </xf>
    <xf numFmtId="181" fontId="5" fillId="0" borderId="0" xfId="1" applyNumberFormat="1" applyFont="1" applyAlignment="1">
      <alignment horizontal="right" vertical="center"/>
    </xf>
    <xf numFmtId="178" fontId="12" fillId="0" borderId="0" xfId="1" applyNumberFormat="1" applyFont="1" applyAlignment="1">
      <alignment horizontal="right" vertical="center"/>
    </xf>
    <xf numFmtId="179" fontId="12" fillId="0" borderId="0" xfId="1" applyNumberFormat="1" applyFont="1" applyAlignment="1">
      <alignment horizontal="right" vertical="center"/>
    </xf>
    <xf numFmtId="180" fontId="12" fillId="0" borderId="8" xfId="1" applyNumberFormat="1" applyFont="1" applyBorder="1" applyAlignment="1">
      <alignment horizontal="right" vertical="center"/>
    </xf>
    <xf numFmtId="182" fontId="12" fillId="0" borderId="0" xfId="1" applyNumberFormat="1" applyFont="1" applyAlignment="1">
      <alignment horizontal="right" vertical="center"/>
    </xf>
    <xf numFmtId="0" fontId="12" fillId="0" borderId="0" xfId="2" applyFont="1"/>
    <xf numFmtId="0" fontId="5" fillId="0" borderId="8" xfId="1" applyFont="1" applyBorder="1" applyAlignment="1">
      <alignment horizontal="right" vertical="center"/>
    </xf>
    <xf numFmtId="0" fontId="4" fillId="0" borderId="0" xfId="2" applyAlignment="1">
      <alignment horizontal="distributed" vertical="center" justifyLastLine="1"/>
    </xf>
    <xf numFmtId="0" fontId="4" fillId="0" borderId="8" xfId="2" applyBorder="1" applyAlignment="1">
      <alignment horizontal="distributed" vertical="center" justifyLastLine="1"/>
    </xf>
    <xf numFmtId="0" fontId="5" fillId="0" borderId="5" xfId="1" applyFont="1" applyBorder="1" applyAlignment="1">
      <alignment vertical="center"/>
    </xf>
    <xf numFmtId="49" fontId="5" fillId="0" borderId="5" xfId="1" applyNumberFormat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9" xfId="1" applyFont="1" applyBorder="1" applyAlignment="1">
      <alignment vertical="center"/>
    </xf>
    <xf numFmtId="177" fontId="5" fillId="0" borderId="10" xfId="1" applyNumberFormat="1" applyFont="1" applyBorder="1" applyAlignment="1">
      <alignment horizontal="right" vertical="center"/>
    </xf>
    <xf numFmtId="0" fontId="10" fillId="0" borderId="0" xfId="1" applyFont="1"/>
    <xf numFmtId="0" fontId="13" fillId="0" borderId="8" xfId="2" applyFont="1" applyBorder="1" applyAlignment="1">
      <alignment horizontal="right"/>
    </xf>
    <xf numFmtId="182" fontId="5" fillId="0" borderId="0" xfId="1" applyNumberFormat="1" applyFont="1" applyAlignment="1">
      <alignment horizontal="right" vertical="center"/>
    </xf>
    <xf numFmtId="0" fontId="5" fillId="0" borderId="5" xfId="1" applyFont="1" applyBorder="1"/>
    <xf numFmtId="183" fontId="5" fillId="0" borderId="5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176" fontId="5" fillId="0" borderId="0" xfId="1" applyNumberFormat="1" applyFont="1" applyAlignment="1">
      <alignment horizontal="right"/>
    </xf>
    <xf numFmtId="0" fontId="5" fillId="0" borderId="0" xfId="3" applyFont="1"/>
    <xf numFmtId="0" fontId="7" fillId="0" borderId="0" xfId="1" applyFont="1" applyAlignment="1">
      <alignment vertical="top"/>
    </xf>
    <xf numFmtId="0" fontId="5" fillId="0" borderId="0" xfId="3" applyFont="1" applyAlignment="1">
      <alignment horizontal="right"/>
    </xf>
    <xf numFmtId="0" fontId="5" fillId="0" borderId="1" xfId="3" applyFont="1" applyBorder="1"/>
    <xf numFmtId="0" fontId="5" fillId="0" borderId="2" xfId="3" applyFont="1" applyBorder="1" applyAlignment="1">
      <alignment horizontal="distributed" vertical="center" justifyLastLine="1"/>
    </xf>
    <xf numFmtId="0" fontId="11" fillId="0" borderId="2" xfId="2" applyFont="1" applyBorder="1" applyAlignment="1">
      <alignment horizontal="distributed" vertical="center" justifyLastLine="1"/>
    </xf>
    <xf numFmtId="0" fontId="11" fillId="0" borderId="3" xfId="2" applyFont="1" applyBorder="1" applyAlignment="1">
      <alignment horizontal="distributed" vertical="center" justifyLastLine="1"/>
    </xf>
    <xf numFmtId="187" fontId="5" fillId="0" borderId="11" xfId="1" applyNumberFormat="1" applyFont="1" applyBorder="1" applyAlignment="1">
      <alignment horizontal="centerContinuous" vertical="center"/>
    </xf>
    <xf numFmtId="187" fontId="5" fillId="0" borderId="12" xfId="1" applyNumberFormat="1" applyFont="1" applyBorder="1" applyAlignment="1">
      <alignment horizontal="centerContinuous" vertical="center"/>
    </xf>
    <xf numFmtId="0" fontId="11" fillId="0" borderId="5" xfId="2" applyFont="1" applyBorder="1" applyAlignment="1">
      <alignment horizontal="distributed" vertical="center" justifyLastLine="1"/>
    </xf>
    <xf numFmtId="0" fontId="11" fillId="0" borderId="6" xfId="2" applyFont="1" applyBorder="1" applyAlignment="1">
      <alignment horizontal="distributed" vertical="center" justifyLastLine="1"/>
    </xf>
    <xf numFmtId="187" fontId="5" fillId="0" borderId="6" xfId="1" applyNumberFormat="1" applyFont="1" applyBorder="1" applyAlignment="1">
      <alignment horizontal="center" vertical="center"/>
    </xf>
    <xf numFmtId="0" fontId="5" fillId="0" borderId="10" xfId="3" applyFont="1" applyBorder="1"/>
    <xf numFmtId="0" fontId="5" fillId="0" borderId="10" xfId="1" applyFont="1" applyBorder="1" applyAlignment="1">
      <alignment horizontal="distributed"/>
    </xf>
    <xf numFmtId="0" fontId="5" fillId="0" borderId="9" xfId="1" applyFont="1" applyBorder="1"/>
    <xf numFmtId="187" fontId="5" fillId="0" borderId="10" xfId="1" applyNumberFormat="1" applyFont="1" applyBorder="1" applyAlignment="1">
      <alignment horizontal="right"/>
    </xf>
    <xf numFmtId="188" fontId="5" fillId="0" borderId="10" xfId="1" applyNumberFormat="1" applyFont="1" applyBorder="1" applyAlignment="1">
      <alignment horizontal="right"/>
    </xf>
    <xf numFmtId="0" fontId="5" fillId="0" borderId="0" xfId="1" applyFont="1" applyAlignment="1">
      <alignment horizontal="distributed" vertical="distributed"/>
    </xf>
    <xf numFmtId="189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/>
    </xf>
    <xf numFmtId="187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191" fontId="5" fillId="0" borderId="0" xfId="1" applyNumberFormat="1" applyFont="1" applyAlignment="1">
      <alignment horizontal="right"/>
    </xf>
    <xf numFmtId="0" fontId="5" fillId="0" borderId="8" xfId="3" applyFont="1" applyBorder="1"/>
    <xf numFmtId="0" fontId="10" fillId="0" borderId="0" xfId="1" applyFont="1" applyAlignment="1">
      <alignment horizontal="distributed"/>
    </xf>
    <xf numFmtId="0" fontId="5" fillId="0" borderId="5" xfId="3" applyFont="1" applyBorder="1"/>
    <xf numFmtId="0" fontId="5" fillId="0" borderId="6" xfId="3" applyFont="1" applyBorder="1"/>
    <xf numFmtId="0" fontId="5" fillId="0" borderId="5" xfId="3" applyFont="1" applyBorder="1" applyAlignment="1">
      <alignment horizontal="right"/>
    </xf>
    <xf numFmtId="0" fontId="5" fillId="0" borderId="0" xfId="1" applyFont="1" applyAlignment="1">
      <alignment horizontal="left"/>
    </xf>
    <xf numFmtId="188" fontId="5" fillId="0" borderId="0" xfId="1" applyNumberFormat="1" applyFont="1"/>
    <xf numFmtId="188" fontId="5" fillId="0" borderId="0" xfId="1" applyNumberFormat="1" applyFont="1" applyAlignment="1">
      <alignment vertical="top"/>
    </xf>
    <xf numFmtId="0" fontId="17" fillId="0" borderId="2" xfId="2" applyFont="1" applyBorder="1" applyAlignment="1">
      <alignment horizontal="distributed" vertical="center" justifyLastLine="1"/>
    </xf>
    <xf numFmtId="0" fontId="17" fillId="0" borderId="3" xfId="2" applyFont="1" applyBorder="1" applyAlignment="1">
      <alignment horizontal="distributed" vertical="center" justifyLastLine="1"/>
    </xf>
    <xf numFmtId="176" fontId="5" fillId="0" borderId="11" xfId="1" applyNumberFormat="1" applyFont="1" applyBorder="1" applyAlignment="1">
      <alignment horizontal="centerContinuous" vertical="center"/>
    </xf>
    <xf numFmtId="176" fontId="5" fillId="0" borderId="12" xfId="1" applyNumberFormat="1" applyFont="1" applyBorder="1" applyAlignment="1">
      <alignment horizontal="centerContinuous" vertical="center"/>
    </xf>
    <xf numFmtId="188" fontId="5" fillId="0" borderId="11" xfId="1" applyNumberFormat="1" applyFont="1" applyBorder="1" applyAlignment="1">
      <alignment horizontal="centerContinuous" vertical="center"/>
    </xf>
    <xf numFmtId="0" fontId="17" fillId="0" borderId="0" xfId="2" applyFont="1" applyAlignment="1">
      <alignment horizontal="distributed" vertical="center" justifyLastLine="1"/>
    </xf>
    <xf numFmtId="0" fontId="17" fillId="0" borderId="8" xfId="2" applyFont="1" applyBorder="1" applyAlignment="1">
      <alignment horizontal="distributed" vertical="center" justifyLastLine="1"/>
    </xf>
    <xf numFmtId="192" fontId="5" fillId="0" borderId="9" xfId="1" applyNumberFormat="1" applyFont="1" applyBorder="1" applyAlignment="1">
      <alignment horizontal="center"/>
    </xf>
    <xf numFmtId="193" fontId="5" fillId="0" borderId="8" xfId="1" applyNumberFormat="1" applyFont="1" applyBorder="1" applyAlignment="1">
      <alignment horizontal="center"/>
    </xf>
    <xf numFmtId="176" fontId="5" fillId="0" borderId="8" xfId="1" applyNumberFormat="1" applyFont="1" applyBorder="1" applyAlignment="1">
      <alignment horizontal="center"/>
    </xf>
    <xf numFmtId="176" fontId="5" fillId="0" borderId="0" xfId="1" applyNumberFormat="1" applyFont="1" applyAlignment="1">
      <alignment horizontal="center"/>
    </xf>
    <xf numFmtId="0" fontId="17" fillId="0" borderId="5" xfId="2" applyFont="1" applyBorder="1" applyAlignment="1">
      <alignment horizontal="distributed" vertical="center" justifyLastLine="1"/>
    </xf>
    <xf numFmtId="0" fontId="17" fillId="0" borderId="6" xfId="2" applyFont="1" applyBorder="1" applyAlignment="1">
      <alignment horizontal="distributed" vertical="center" justifyLastLine="1"/>
    </xf>
    <xf numFmtId="0" fontId="5" fillId="0" borderId="6" xfId="2" applyFont="1" applyBorder="1" applyAlignment="1">
      <alignment horizontal="center" vertical="top"/>
    </xf>
    <xf numFmtId="176" fontId="5" fillId="0" borderId="6" xfId="1" applyNumberFormat="1" applyFont="1" applyBorder="1" applyAlignment="1">
      <alignment horizontal="center" vertical="top"/>
    </xf>
    <xf numFmtId="176" fontId="5" fillId="0" borderId="5" xfId="1" applyNumberFormat="1" applyFont="1" applyBorder="1" applyAlignment="1">
      <alignment horizontal="center" vertical="top"/>
    </xf>
    <xf numFmtId="194" fontId="5" fillId="0" borderId="0" xfId="1" applyNumberFormat="1" applyFont="1" applyAlignment="1">
      <alignment horizontal="right" vertical="center"/>
    </xf>
    <xf numFmtId="49" fontId="5" fillId="0" borderId="0" xfId="1" applyNumberFormat="1" applyFont="1" applyAlignment="1">
      <alignment horizontal="right" vertical="center"/>
    </xf>
    <xf numFmtId="195" fontId="5" fillId="0" borderId="0" xfId="1" applyNumberFormat="1" applyFont="1" applyAlignment="1">
      <alignment horizontal="right" vertical="center"/>
    </xf>
    <xf numFmtId="196" fontId="5" fillId="0" borderId="0" xfId="1" applyNumberFormat="1" applyFont="1" applyAlignment="1">
      <alignment horizontal="right" vertical="center"/>
    </xf>
    <xf numFmtId="0" fontId="5" fillId="0" borderId="6" xfId="1" applyFont="1" applyBorder="1" applyAlignment="1">
      <alignment vertical="center"/>
    </xf>
    <xf numFmtId="195" fontId="5" fillId="0" borderId="5" xfId="1" applyNumberFormat="1" applyFont="1" applyBorder="1" applyAlignment="1">
      <alignment horizontal="right" vertical="center"/>
    </xf>
    <xf numFmtId="196" fontId="5" fillId="0" borderId="5" xfId="1" applyNumberFormat="1" applyFont="1" applyBorder="1" applyAlignment="1">
      <alignment horizontal="right" vertical="center"/>
    </xf>
  </cellXfs>
  <cellStyles count="4">
    <cellStyle name="標準" xfId="0" builtinId="0"/>
    <cellStyle name="標準_sstA05A" xfId="2" xr:uid="{F53D8AD0-6F19-44C6-BD2F-0BD304FEB21E}"/>
    <cellStyle name="標準_月別結果表" xfId="1" xr:uid="{397EBAF8-FAEA-415D-8263-ACA0DC338A26}"/>
    <cellStyle name="標準_新出力帳票集「変更後」" xfId="3" xr:uid="{81817FCA-097A-4CA5-9D4D-D21CF663D0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38</xdr:col>
      <xdr:colOff>347663</xdr:colOff>
      <xdr:row>3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9E0E2A7-96EE-4346-8985-C75B869F00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2378988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【統計表】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１　月別品目別上場水揚量・価格</a:t>
          </a:r>
        </a:p>
      </xdr:txBody>
    </xdr:sp>
    <xdr:clientData fPrintsWithSheet="0"/>
  </xdr:twoCellAnchor>
  <xdr:twoCellAnchor>
    <xdr:from>
      <xdr:col>1</xdr:col>
      <xdr:colOff>0</xdr:colOff>
      <xdr:row>49</xdr:row>
      <xdr:rowOff>28578</xdr:rowOff>
    </xdr:from>
    <xdr:to>
      <xdr:col>43</xdr:col>
      <xdr:colOff>333375</xdr:colOff>
      <xdr:row>50</xdr:row>
      <xdr:rowOff>95253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337B4963-C227-44DA-BF3B-BE6E6A22EDB7}"/>
            </a:ext>
          </a:extLst>
        </xdr:cNvPr>
        <xdr:cNvSpPr txBox="1">
          <a:spLocks noChangeArrowheads="1"/>
        </xdr:cNvSpPr>
      </xdr:nvSpPr>
      <xdr:spPr bwMode="auto">
        <a:xfrm>
          <a:off x="314325" y="9277353"/>
          <a:ext cx="2509837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注：（生）は生鮮品、（冷）は冷凍品を示す。（以下の各表において同じ。）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</xdr:rowOff>
    </xdr:from>
    <xdr:to>
      <xdr:col>74</xdr:col>
      <xdr:colOff>0</xdr:colOff>
      <xdr:row>2</xdr:row>
      <xdr:rowOff>242889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A2052BE-EF42-4DAB-9E10-F976BD3549BA}"/>
            </a:ext>
          </a:extLst>
        </xdr:cNvPr>
        <xdr:cNvSpPr txBox="1">
          <a:spLocks noChangeArrowheads="1"/>
        </xdr:cNvSpPr>
      </xdr:nvSpPr>
      <xdr:spPr bwMode="auto">
        <a:xfrm>
          <a:off x="219075" y="238126"/>
          <a:ext cx="3829049" cy="2428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　漁港別品目別上場水揚量・価格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J\PARM\GJF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S\PARM\GJFA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dss_root\FDSS_MakeLists_2023&#24180;1&#26376;&#20197;&#38477;&#26376;&#22577;&#31639;&#20986;&#29992;&#65288;&#37027;&#35207;&#8594;&#31992;&#28288;&#65289;.xlsm" TargetMode="External"/><Relationship Id="rId1" Type="http://schemas.openxmlformats.org/officeDocument/2006/relationships/externalLinkPath" Target="file:///Z:\fdss_root\FDSS_MakeLists_2023&#24180;1&#26376;&#20197;&#38477;&#26376;&#22577;&#31639;&#20986;&#29992;&#65288;&#37027;&#35207;&#8594;&#31992;&#28288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2"/>
    </sheetNames>
    <definedNames>
      <definedName name="cmdCancel_Click"/>
      <definedName name="cmdOk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1"/>
    </sheetNames>
    <definedNames>
      <definedName name="Print_Click"/>
      <definedName name="Quit_Click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制御"/>
      <sheetName val="説明"/>
      <sheetName val="設定1"/>
      <sheetName val="設定2"/>
      <sheetName val="tmp_L01"/>
      <sheetName val="tmp_L02"/>
      <sheetName val="tmp_L03"/>
      <sheetName val="tmp_L04"/>
      <sheetName val="tmp_L05"/>
      <sheetName val="tmp_L06"/>
      <sheetName val="市場"/>
      <sheetName val="魚種"/>
      <sheetName val="Sheet1"/>
      <sheetName val="Db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30351-2F03-4E31-B689-A90DAFA4F5EF}">
  <sheetPr codeName="Sheet05"/>
  <dimension ref="A1:AL50"/>
  <sheetViews>
    <sheetView tabSelected="1" zoomScaleNormal="100" zoomScaleSheetLayoutView="85" workbookViewId="0">
      <pane xSplit="3" ySplit="6" topLeftCell="D7" activePane="bottomRight" state="frozen"/>
      <selection activeCell="N13" sqref="N13"/>
      <selection pane="topRight" activeCell="N13" sqref="N13"/>
      <selection pane="bottomLeft" activeCell="N13" sqref="N13"/>
      <selection pane="bottomRight"/>
    </sheetView>
  </sheetViews>
  <sheetFormatPr defaultColWidth="8" defaultRowHeight="11.25"/>
  <cols>
    <col min="1" max="2" width="4.125" style="6" customWidth="1"/>
    <col min="3" max="3" width="5" style="6" customWidth="1"/>
    <col min="4" max="5" width="7.875" style="53" customWidth="1"/>
    <col min="6" max="6" width="8.125" style="53" customWidth="1"/>
    <col min="7" max="38" width="7.875" style="53" customWidth="1"/>
    <col min="39" max="16384" width="8" style="2"/>
  </cols>
  <sheetData>
    <row r="1" spans="1:38" ht="18" customHeight="1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5" customHeight="1">
      <c r="A2" s="4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16.5" customHeight="1">
      <c r="A3" s="5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customFormat="1" ht="16.5" customHeight="1" thickBot="1"/>
    <row r="5" spans="1:38" ht="14.85" customHeight="1" thickTop="1">
      <c r="A5" s="7" t="s">
        <v>0</v>
      </c>
      <c r="B5" s="8"/>
      <c r="C5" s="9"/>
      <c r="D5" s="10" t="s">
        <v>1</v>
      </c>
      <c r="E5" s="10" t="s">
        <v>2</v>
      </c>
      <c r="F5" s="11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  <c r="S5" s="10" t="s">
        <v>16</v>
      </c>
      <c r="T5" s="10" t="s">
        <v>17</v>
      </c>
      <c r="U5" s="10" t="s">
        <v>18</v>
      </c>
      <c r="V5" s="10" t="s">
        <v>19</v>
      </c>
      <c r="W5" s="10" t="s">
        <v>20</v>
      </c>
      <c r="X5" s="10" t="s">
        <v>21</v>
      </c>
      <c r="Y5" s="10" t="s">
        <v>22</v>
      </c>
      <c r="Z5" s="10" t="s">
        <v>23</v>
      </c>
      <c r="AA5" s="10" t="s">
        <v>24</v>
      </c>
      <c r="AB5" s="10" t="s">
        <v>25</v>
      </c>
      <c r="AC5" s="10" t="s">
        <v>26</v>
      </c>
      <c r="AD5" s="10" t="s">
        <v>27</v>
      </c>
      <c r="AE5" s="10" t="s">
        <v>28</v>
      </c>
      <c r="AF5" s="10" t="s">
        <v>29</v>
      </c>
      <c r="AG5" s="10" t="s">
        <v>30</v>
      </c>
      <c r="AH5" s="10" t="s">
        <v>31</v>
      </c>
      <c r="AI5" s="10" t="s">
        <v>32</v>
      </c>
      <c r="AJ5" s="10" t="s">
        <v>33</v>
      </c>
      <c r="AK5" s="10" t="s">
        <v>34</v>
      </c>
      <c r="AL5" s="10" t="s">
        <v>35</v>
      </c>
    </row>
    <row r="6" spans="1:38" ht="14.85" customHeight="1">
      <c r="A6" s="12"/>
      <c r="B6" s="12"/>
      <c r="C6" s="13"/>
      <c r="D6" s="14"/>
      <c r="E6" s="14"/>
      <c r="F6" s="15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8.25" customHeight="1">
      <c r="B7" s="16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ht="14.45" customHeight="1">
      <c r="A8" s="19"/>
      <c r="B8" s="20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</row>
    <row r="9" spans="1:38" ht="23.25" customHeight="1">
      <c r="A9" s="23"/>
      <c r="B9" s="24"/>
      <c r="C9" s="25" t="s">
        <v>36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</row>
    <row r="10" spans="1:38" ht="18" customHeight="1">
      <c r="A10" s="19" t="s">
        <v>37</v>
      </c>
      <c r="B10" s="19"/>
      <c r="C10" s="27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</row>
    <row r="11" spans="1:38" s="29" customFormat="1">
      <c r="A11" s="23"/>
      <c r="B11" s="24"/>
      <c r="C11" s="28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</row>
    <row r="12" spans="1:38" ht="15.95" customHeight="1">
      <c r="A12" s="30">
        <v>45627</v>
      </c>
      <c r="B12" s="31">
        <v>45627</v>
      </c>
      <c r="C12" s="32">
        <v>45627</v>
      </c>
      <c r="D12" s="33">
        <v>168.886</v>
      </c>
      <c r="E12" s="33">
        <v>0</v>
      </c>
      <c r="F12" s="33">
        <v>637.976</v>
      </c>
      <c r="G12" s="33">
        <v>1015.763</v>
      </c>
      <c r="H12" s="33">
        <v>497.99599999999998</v>
      </c>
      <c r="I12" s="33">
        <v>356.52100000000002</v>
      </c>
      <c r="J12" s="33">
        <v>1238.5239999999999</v>
      </c>
      <c r="K12" s="33">
        <v>256.09699999999998</v>
      </c>
      <c r="L12" s="33">
        <v>2595.538</v>
      </c>
      <c r="M12" s="33">
        <v>36.302999999999997</v>
      </c>
      <c r="N12" s="33">
        <v>6</v>
      </c>
      <c r="O12" s="33">
        <v>333.45400000000001</v>
      </c>
      <c r="P12" s="33">
        <v>17.158000000000001</v>
      </c>
      <c r="Q12" s="33">
        <v>295.12900000000002</v>
      </c>
      <c r="R12" s="33">
        <v>12906.668</v>
      </c>
      <c r="S12" s="33">
        <v>53897.665000000001</v>
      </c>
      <c r="T12" s="33">
        <v>1832.644</v>
      </c>
      <c r="U12" s="33">
        <v>281.55500000000001</v>
      </c>
      <c r="V12" s="33">
        <v>4989.4560000000001</v>
      </c>
      <c r="W12" s="33">
        <v>1979.46</v>
      </c>
      <c r="X12" s="33">
        <v>22270.006000000001</v>
      </c>
      <c r="Y12" s="33">
        <v>16.076000000000001</v>
      </c>
      <c r="Z12" s="33">
        <v>3326.3420000000001</v>
      </c>
      <c r="AA12" s="33">
        <v>5213.3019999999997</v>
      </c>
      <c r="AB12" s="33">
        <v>0</v>
      </c>
      <c r="AC12" s="33">
        <v>147.21</v>
      </c>
      <c r="AD12" s="33">
        <v>182.38200000000001</v>
      </c>
      <c r="AE12" s="33">
        <v>159.28</v>
      </c>
      <c r="AF12" s="33">
        <v>1.7999999999999999E-2</v>
      </c>
      <c r="AG12" s="33">
        <v>0</v>
      </c>
      <c r="AH12" s="33">
        <v>1136.2159999999999</v>
      </c>
      <c r="AI12" s="33">
        <v>571.83799999999997</v>
      </c>
      <c r="AJ12" s="33">
        <v>173.99100000000001</v>
      </c>
      <c r="AK12" s="33">
        <v>9.6760000000000002</v>
      </c>
      <c r="AL12" s="33">
        <v>870.75900000000001</v>
      </c>
    </row>
    <row r="13" spans="1:38" ht="15.95" customHeight="1">
      <c r="A13" s="30">
        <v>45658</v>
      </c>
      <c r="B13" s="31">
        <v>45658</v>
      </c>
      <c r="C13" s="32">
        <v>45658</v>
      </c>
      <c r="D13" s="33">
        <v>236.947</v>
      </c>
      <c r="E13" s="33">
        <v>0</v>
      </c>
      <c r="F13" s="33">
        <v>948.94</v>
      </c>
      <c r="G13" s="33">
        <v>1335.422</v>
      </c>
      <c r="H13" s="33">
        <v>300.11599999999999</v>
      </c>
      <c r="I13" s="33">
        <v>131.85300000000001</v>
      </c>
      <c r="J13" s="33">
        <v>1259.816</v>
      </c>
      <c r="K13" s="33">
        <v>305.42399999999998</v>
      </c>
      <c r="L13" s="33">
        <v>2010.24</v>
      </c>
      <c r="M13" s="33">
        <v>37.950000000000003</v>
      </c>
      <c r="N13" s="33">
        <v>1.5569999999999999</v>
      </c>
      <c r="O13" s="33">
        <v>213.929</v>
      </c>
      <c r="P13" s="33">
        <v>82.555999999999997</v>
      </c>
      <c r="Q13" s="33">
        <v>55.378999999999998</v>
      </c>
      <c r="R13" s="33">
        <v>9554.2330000000002</v>
      </c>
      <c r="S13" s="33">
        <v>49189.142</v>
      </c>
      <c r="T13" s="33">
        <v>862.46799999999996</v>
      </c>
      <c r="U13" s="33">
        <v>484.26299999999998</v>
      </c>
      <c r="V13" s="33">
        <v>2639.5279999999998</v>
      </c>
      <c r="W13" s="33">
        <v>1575.8209999999999</v>
      </c>
      <c r="X13" s="33">
        <v>29956.929</v>
      </c>
      <c r="Y13" s="33">
        <v>0.44500000000000001</v>
      </c>
      <c r="Z13" s="33">
        <v>4898.78</v>
      </c>
      <c r="AA13" s="33">
        <v>7647.1450000000004</v>
      </c>
      <c r="AB13" s="33">
        <v>0</v>
      </c>
      <c r="AC13" s="33">
        <v>529.36500000000001</v>
      </c>
      <c r="AD13" s="33">
        <v>247.16900000000001</v>
      </c>
      <c r="AE13" s="33">
        <v>61</v>
      </c>
      <c r="AF13" s="33">
        <v>0.23100000000000001</v>
      </c>
      <c r="AG13" s="33">
        <v>0</v>
      </c>
      <c r="AH13" s="33">
        <v>756.83900000000006</v>
      </c>
      <c r="AI13" s="33">
        <v>538.07399999999996</v>
      </c>
      <c r="AJ13" s="33">
        <v>138.37899999999999</v>
      </c>
      <c r="AK13" s="33">
        <v>10.374000000000001</v>
      </c>
      <c r="AL13" s="33">
        <v>602.37099999999998</v>
      </c>
    </row>
    <row r="14" spans="1:38" ht="15.95" customHeight="1">
      <c r="A14" s="30"/>
      <c r="B14" s="31"/>
      <c r="C14" s="32">
        <v>45689</v>
      </c>
      <c r="D14" s="33">
        <v>194.35400000000001</v>
      </c>
      <c r="E14" s="33">
        <v>0</v>
      </c>
      <c r="F14" s="33">
        <v>300.72800000000001</v>
      </c>
      <c r="G14" s="33">
        <v>869.57899999999995</v>
      </c>
      <c r="H14" s="33">
        <v>126.289</v>
      </c>
      <c r="I14" s="33">
        <v>75.358999999999995</v>
      </c>
      <c r="J14" s="33">
        <v>1271.2940000000001</v>
      </c>
      <c r="K14" s="33">
        <v>272.85500000000002</v>
      </c>
      <c r="L14" s="33">
        <v>2301.36</v>
      </c>
      <c r="M14" s="33">
        <v>56.518999999999998</v>
      </c>
      <c r="N14" s="33">
        <v>0</v>
      </c>
      <c r="O14" s="33">
        <v>133.79599999999999</v>
      </c>
      <c r="P14" s="33">
        <v>21.055</v>
      </c>
      <c r="Q14" s="33">
        <v>198.73599999999999</v>
      </c>
      <c r="R14" s="33">
        <v>11314.404</v>
      </c>
      <c r="S14" s="33">
        <v>39864.194000000003</v>
      </c>
      <c r="T14" s="33">
        <v>605.71199999999999</v>
      </c>
      <c r="U14" s="33">
        <v>25.530999999999999</v>
      </c>
      <c r="V14" s="33">
        <v>3042.181</v>
      </c>
      <c r="W14" s="33">
        <v>805.92899999999997</v>
      </c>
      <c r="X14" s="33">
        <v>22309.669000000002</v>
      </c>
      <c r="Y14" s="33">
        <v>0.01</v>
      </c>
      <c r="Z14" s="33">
        <v>4004.6489999999999</v>
      </c>
      <c r="AA14" s="33">
        <v>2863.5940000000001</v>
      </c>
      <c r="AB14" s="33">
        <v>0</v>
      </c>
      <c r="AC14" s="33">
        <v>918.10199999999998</v>
      </c>
      <c r="AD14" s="33">
        <v>137.352</v>
      </c>
      <c r="AE14" s="33">
        <v>88.263999999999996</v>
      </c>
      <c r="AF14" s="33">
        <v>0.222</v>
      </c>
      <c r="AG14" s="33">
        <v>0</v>
      </c>
      <c r="AH14" s="33">
        <v>423.697</v>
      </c>
      <c r="AI14" s="33">
        <v>583.20100000000002</v>
      </c>
      <c r="AJ14" s="33">
        <v>104.235</v>
      </c>
      <c r="AK14" s="33">
        <v>5.0970000000000004</v>
      </c>
      <c r="AL14" s="33">
        <v>178.79300000000001</v>
      </c>
    </row>
    <row r="15" spans="1:38" ht="15.95" customHeight="1">
      <c r="A15" s="30"/>
      <c r="B15" s="31"/>
      <c r="C15" s="32">
        <v>45717</v>
      </c>
      <c r="D15" s="33">
        <v>345.53199999999998</v>
      </c>
      <c r="E15" s="33">
        <v>0</v>
      </c>
      <c r="F15" s="33">
        <v>761.87800000000004</v>
      </c>
      <c r="G15" s="33">
        <v>1178.3610000000001</v>
      </c>
      <c r="H15" s="33">
        <v>221.92</v>
      </c>
      <c r="I15" s="33">
        <v>69.501000000000005</v>
      </c>
      <c r="J15" s="33">
        <v>2063.0070000000001</v>
      </c>
      <c r="K15" s="33">
        <v>257.80200000000002</v>
      </c>
      <c r="L15" s="33">
        <v>1463.067</v>
      </c>
      <c r="M15" s="33">
        <v>57.533999999999999</v>
      </c>
      <c r="N15" s="33">
        <v>3.5960000000000001</v>
      </c>
      <c r="O15" s="33">
        <v>176.04900000000001</v>
      </c>
      <c r="P15" s="33">
        <v>41.323999999999998</v>
      </c>
      <c r="Q15" s="33">
        <v>884.298</v>
      </c>
      <c r="R15" s="33">
        <v>7405.3459999999995</v>
      </c>
      <c r="S15" s="33">
        <v>63332.303</v>
      </c>
      <c r="T15" s="33">
        <v>757.17</v>
      </c>
      <c r="U15" s="33">
        <v>805.298</v>
      </c>
      <c r="V15" s="33">
        <v>2415.6750000000002</v>
      </c>
      <c r="W15" s="33">
        <v>416.53699999999998</v>
      </c>
      <c r="X15" s="33">
        <v>11638.073</v>
      </c>
      <c r="Y15" s="33">
        <v>0</v>
      </c>
      <c r="Z15" s="33">
        <v>3414.4050000000002</v>
      </c>
      <c r="AA15" s="33">
        <v>7362.1729999999998</v>
      </c>
      <c r="AB15" s="33">
        <v>0</v>
      </c>
      <c r="AC15" s="33">
        <v>373.846</v>
      </c>
      <c r="AD15" s="33">
        <v>104.158</v>
      </c>
      <c r="AE15" s="33">
        <v>0</v>
      </c>
      <c r="AF15" s="33">
        <v>0.94199999999999995</v>
      </c>
      <c r="AG15" s="33">
        <v>0</v>
      </c>
      <c r="AH15" s="33">
        <v>2239.3150000000001</v>
      </c>
      <c r="AI15" s="33">
        <v>1078.5429999999999</v>
      </c>
      <c r="AJ15" s="33">
        <v>270.06099999999998</v>
      </c>
      <c r="AK15" s="33">
        <v>6.34</v>
      </c>
      <c r="AL15" s="33">
        <v>201.60499999999999</v>
      </c>
    </row>
    <row r="16" spans="1:38" ht="15.95" customHeight="1">
      <c r="A16" s="30"/>
      <c r="B16" s="31"/>
      <c r="C16" s="32">
        <v>45748</v>
      </c>
      <c r="D16" s="33">
        <v>510.72399999999999</v>
      </c>
      <c r="E16" s="33">
        <v>0</v>
      </c>
      <c r="F16" s="33">
        <v>13.531000000000001</v>
      </c>
      <c r="G16" s="33">
        <v>895.16</v>
      </c>
      <c r="H16" s="33">
        <v>34.462000000000003</v>
      </c>
      <c r="I16" s="33">
        <v>45.56</v>
      </c>
      <c r="J16" s="33">
        <v>1398.645</v>
      </c>
      <c r="K16" s="33">
        <v>341.34100000000001</v>
      </c>
      <c r="L16" s="33">
        <v>1152.557</v>
      </c>
      <c r="M16" s="33">
        <v>45.71</v>
      </c>
      <c r="N16" s="33">
        <v>5</v>
      </c>
      <c r="O16" s="33">
        <v>162.928</v>
      </c>
      <c r="P16" s="33">
        <v>14.064</v>
      </c>
      <c r="Q16" s="33">
        <v>1807.3420000000001</v>
      </c>
      <c r="R16" s="33">
        <v>14641.098</v>
      </c>
      <c r="S16" s="33">
        <v>53395.720999999998</v>
      </c>
      <c r="T16" s="33">
        <v>2336.3519999999999</v>
      </c>
      <c r="U16" s="33">
        <v>280.62799999999999</v>
      </c>
      <c r="V16" s="33">
        <v>5467.7730000000001</v>
      </c>
      <c r="W16" s="33">
        <v>940.19500000000005</v>
      </c>
      <c r="X16" s="33">
        <v>18650.984</v>
      </c>
      <c r="Y16" s="33">
        <v>0</v>
      </c>
      <c r="Z16" s="33">
        <v>3074.2170000000001</v>
      </c>
      <c r="AA16" s="33">
        <v>12655.412</v>
      </c>
      <c r="AB16" s="33">
        <v>0</v>
      </c>
      <c r="AC16" s="33">
        <v>387.3</v>
      </c>
      <c r="AD16" s="33">
        <v>125.423</v>
      </c>
      <c r="AE16" s="33">
        <v>15.76</v>
      </c>
      <c r="AF16" s="33">
        <v>1.4370000000000001</v>
      </c>
      <c r="AG16" s="33">
        <v>0</v>
      </c>
      <c r="AH16" s="33">
        <v>4875.05</v>
      </c>
      <c r="AI16" s="33">
        <v>1566.5319999999999</v>
      </c>
      <c r="AJ16" s="33">
        <v>375.92099999999999</v>
      </c>
      <c r="AK16" s="33">
        <v>17.664000000000001</v>
      </c>
      <c r="AL16" s="33">
        <v>250.16200000000001</v>
      </c>
    </row>
    <row r="17" spans="1:38" ht="15.95" customHeight="1">
      <c r="A17" s="30"/>
      <c r="B17" s="31"/>
      <c r="C17" s="32">
        <v>45778</v>
      </c>
      <c r="D17" s="33">
        <v>616.16600000000005</v>
      </c>
      <c r="E17" s="33">
        <v>0</v>
      </c>
      <c r="F17" s="33">
        <v>458.61900000000003</v>
      </c>
      <c r="G17" s="33">
        <v>3666.2170000000001</v>
      </c>
      <c r="H17" s="33">
        <v>178.273</v>
      </c>
      <c r="I17" s="33">
        <v>62.037999999999997</v>
      </c>
      <c r="J17" s="33">
        <v>2215.0569999999998</v>
      </c>
      <c r="K17" s="33">
        <v>818.72500000000002</v>
      </c>
      <c r="L17" s="33">
        <v>1219.752</v>
      </c>
      <c r="M17" s="33">
        <v>40.314</v>
      </c>
      <c r="N17" s="33">
        <v>3</v>
      </c>
      <c r="O17" s="33">
        <v>157.06800000000001</v>
      </c>
      <c r="P17" s="33">
        <v>61.01</v>
      </c>
      <c r="Q17" s="33">
        <v>3055.3989999999999</v>
      </c>
      <c r="R17" s="33">
        <v>14370.552</v>
      </c>
      <c r="S17" s="33">
        <v>52430.432000000001</v>
      </c>
      <c r="T17" s="33">
        <v>1381.9649999999999</v>
      </c>
      <c r="U17" s="33">
        <v>1033.616</v>
      </c>
      <c r="V17" s="33">
        <v>9738.0859999999993</v>
      </c>
      <c r="W17" s="33">
        <v>456.875</v>
      </c>
      <c r="X17" s="33">
        <v>17951.237000000001</v>
      </c>
      <c r="Y17" s="33">
        <v>0</v>
      </c>
      <c r="Z17" s="33">
        <v>3258.6350000000002</v>
      </c>
      <c r="AA17" s="33">
        <v>17786.206999999999</v>
      </c>
      <c r="AB17" s="33">
        <v>0</v>
      </c>
      <c r="AC17" s="33">
        <v>730.59900000000005</v>
      </c>
      <c r="AD17" s="33">
        <v>118.959</v>
      </c>
      <c r="AE17" s="33">
        <v>2.544</v>
      </c>
      <c r="AF17" s="33">
        <v>0.59199999999999997</v>
      </c>
      <c r="AG17" s="33">
        <v>0</v>
      </c>
      <c r="AH17" s="33">
        <v>1071.1890000000001</v>
      </c>
      <c r="AI17" s="33">
        <v>1542.2380000000001</v>
      </c>
      <c r="AJ17" s="33">
        <v>380.12900000000002</v>
      </c>
      <c r="AK17" s="33">
        <v>6.0359999999999996</v>
      </c>
      <c r="AL17" s="33">
        <v>343.351</v>
      </c>
    </row>
    <row r="18" spans="1:38" ht="15.95" customHeight="1">
      <c r="A18" s="30"/>
      <c r="B18" s="31"/>
      <c r="C18" s="32">
        <v>45809</v>
      </c>
      <c r="D18" s="33">
        <v>886.63400000000001</v>
      </c>
      <c r="E18" s="33">
        <v>0</v>
      </c>
      <c r="F18" s="33">
        <v>188.172</v>
      </c>
      <c r="G18" s="33">
        <v>10094.501</v>
      </c>
      <c r="H18" s="33">
        <v>6089.125</v>
      </c>
      <c r="I18" s="33">
        <v>45.725999999999999</v>
      </c>
      <c r="J18" s="33">
        <v>1342.973</v>
      </c>
      <c r="K18" s="33">
        <v>761.36900000000003</v>
      </c>
      <c r="L18" s="33">
        <v>1039.6849999999999</v>
      </c>
      <c r="M18" s="33">
        <v>28.475000000000001</v>
      </c>
      <c r="N18" s="33">
        <v>8.641</v>
      </c>
      <c r="O18" s="33">
        <v>145.791</v>
      </c>
      <c r="P18" s="33">
        <v>52.765999999999998</v>
      </c>
      <c r="Q18" s="33">
        <v>1632.74</v>
      </c>
      <c r="R18" s="33">
        <v>13482.885</v>
      </c>
      <c r="S18" s="33">
        <v>47546.436999999998</v>
      </c>
      <c r="T18" s="33">
        <v>1980.835</v>
      </c>
      <c r="U18" s="33">
        <v>592.66899999999998</v>
      </c>
      <c r="V18" s="33">
        <v>7385.6670000000004</v>
      </c>
      <c r="W18" s="33">
        <v>430.06799999999998</v>
      </c>
      <c r="X18" s="33">
        <v>19892.403999999999</v>
      </c>
      <c r="Y18" s="33">
        <v>0</v>
      </c>
      <c r="Z18" s="33">
        <v>1502.2719999999999</v>
      </c>
      <c r="AA18" s="33">
        <v>13963.521000000001</v>
      </c>
      <c r="AB18" s="33">
        <v>0</v>
      </c>
      <c r="AC18" s="33">
        <v>1215.7190000000001</v>
      </c>
      <c r="AD18" s="33">
        <v>805.34299999999996</v>
      </c>
      <c r="AE18" s="33">
        <v>20.808</v>
      </c>
      <c r="AF18" s="33">
        <v>0.245</v>
      </c>
      <c r="AG18" s="33">
        <v>2</v>
      </c>
      <c r="AH18" s="33">
        <v>1024.99</v>
      </c>
      <c r="AI18" s="33">
        <v>890.43499999999995</v>
      </c>
      <c r="AJ18" s="33">
        <v>392.89299999999997</v>
      </c>
      <c r="AK18" s="33">
        <v>5.0149999999999997</v>
      </c>
      <c r="AL18" s="33">
        <v>434.048</v>
      </c>
    </row>
    <row r="19" spans="1:38" ht="15.95" customHeight="1">
      <c r="A19" s="30"/>
      <c r="B19" s="31"/>
      <c r="C19" s="32">
        <v>45839</v>
      </c>
      <c r="D19" s="33">
        <v>378.01900000000001</v>
      </c>
      <c r="E19" s="33">
        <v>0</v>
      </c>
      <c r="F19" s="33">
        <v>826.17600000000004</v>
      </c>
      <c r="G19" s="33">
        <v>891.09900000000005</v>
      </c>
      <c r="H19" s="33">
        <v>3079.8829999999998</v>
      </c>
      <c r="I19" s="33">
        <v>65.929000000000002</v>
      </c>
      <c r="J19" s="33">
        <v>837.60900000000004</v>
      </c>
      <c r="K19" s="33">
        <v>1084.7249999999999</v>
      </c>
      <c r="L19" s="33">
        <v>742.649</v>
      </c>
      <c r="M19" s="33">
        <v>20.427</v>
      </c>
      <c r="N19" s="33">
        <v>2.2570000000000001</v>
      </c>
      <c r="O19" s="33">
        <v>201.07599999999999</v>
      </c>
      <c r="P19" s="33">
        <v>93.441000000000003</v>
      </c>
      <c r="Q19" s="33">
        <v>3065.194</v>
      </c>
      <c r="R19" s="33">
        <v>13447.305</v>
      </c>
      <c r="S19" s="33">
        <v>56884.63</v>
      </c>
      <c r="T19" s="33">
        <v>4005.6080000000002</v>
      </c>
      <c r="U19" s="33">
        <v>253.226</v>
      </c>
      <c r="V19" s="33">
        <v>4018.5120000000002</v>
      </c>
      <c r="W19" s="33">
        <v>346.09800000000001</v>
      </c>
      <c r="X19" s="33">
        <v>16992.103999999999</v>
      </c>
      <c r="Y19" s="33">
        <v>0.79</v>
      </c>
      <c r="Z19" s="33">
        <v>1186.155</v>
      </c>
      <c r="AA19" s="33">
        <v>8732.2430000000004</v>
      </c>
      <c r="AB19" s="33">
        <v>0</v>
      </c>
      <c r="AC19" s="33">
        <v>511.25099999999998</v>
      </c>
      <c r="AD19" s="33">
        <v>792.05399999999997</v>
      </c>
      <c r="AE19" s="33">
        <v>44.96</v>
      </c>
      <c r="AF19" s="33">
        <v>204.34100000000001</v>
      </c>
      <c r="AG19" s="33">
        <v>2949</v>
      </c>
      <c r="AH19" s="33">
        <v>2639.038</v>
      </c>
      <c r="AI19" s="33">
        <v>336.95699999999999</v>
      </c>
      <c r="AJ19" s="33">
        <v>321.839</v>
      </c>
      <c r="AK19" s="33">
        <v>0</v>
      </c>
      <c r="AL19" s="33">
        <v>401.47399999999999</v>
      </c>
    </row>
    <row r="20" spans="1:38" ht="15.95" customHeight="1">
      <c r="A20" s="30"/>
      <c r="B20" s="31"/>
      <c r="C20" s="32">
        <v>45870</v>
      </c>
      <c r="D20" s="33">
        <v>235.333</v>
      </c>
      <c r="E20" s="33">
        <v>0</v>
      </c>
      <c r="F20" s="33">
        <v>424.024</v>
      </c>
      <c r="G20" s="33">
        <v>177.89699999999999</v>
      </c>
      <c r="H20" s="33">
        <v>1001.846</v>
      </c>
      <c r="I20" s="33">
        <v>77.817999999999998</v>
      </c>
      <c r="J20" s="33">
        <v>559.78300000000002</v>
      </c>
      <c r="K20" s="33">
        <v>2147.5740000000001</v>
      </c>
      <c r="L20" s="33">
        <v>899.22900000000004</v>
      </c>
      <c r="M20" s="33">
        <v>13.66</v>
      </c>
      <c r="N20" s="33">
        <v>0</v>
      </c>
      <c r="O20" s="33">
        <v>188.08500000000001</v>
      </c>
      <c r="P20" s="33">
        <v>0.23100000000000001</v>
      </c>
      <c r="Q20" s="33">
        <v>3430.4989999999998</v>
      </c>
      <c r="R20" s="33">
        <v>15243.611000000001</v>
      </c>
      <c r="S20" s="33">
        <v>27359.72</v>
      </c>
      <c r="T20" s="33">
        <v>3765.2930000000001</v>
      </c>
      <c r="U20" s="33">
        <v>263.339</v>
      </c>
      <c r="V20" s="33">
        <v>3613.8180000000002</v>
      </c>
      <c r="W20" s="33">
        <v>813.91899999999998</v>
      </c>
      <c r="X20" s="33">
        <v>10895.192999999999</v>
      </c>
      <c r="Y20" s="33">
        <v>4632.6049999999996</v>
      </c>
      <c r="Z20" s="33">
        <v>885.471</v>
      </c>
      <c r="AA20" s="33">
        <v>1605.001</v>
      </c>
      <c r="AB20" s="33">
        <v>0</v>
      </c>
      <c r="AC20" s="33">
        <v>303.64699999999999</v>
      </c>
      <c r="AD20" s="33">
        <v>1229.568</v>
      </c>
      <c r="AE20" s="33">
        <v>0</v>
      </c>
      <c r="AF20" s="33">
        <v>0</v>
      </c>
      <c r="AG20" s="33">
        <v>645</v>
      </c>
      <c r="AH20" s="33">
        <v>3683.76</v>
      </c>
      <c r="AI20" s="33">
        <v>256.64999999999998</v>
      </c>
      <c r="AJ20" s="33">
        <v>244.298</v>
      </c>
      <c r="AK20" s="33">
        <v>0</v>
      </c>
      <c r="AL20" s="33">
        <v>219.59399999999999</v>
      </c>
    </row>
    <row r="21" spans="1:38" ht="15.95" customHeight="1">
      <c r="A21" s="30"/>
      <c r="B21" s="31"/>
      <c r="C21" s="32">
        <v>45901</v>
      </c>
      <c r="D21" s="33">
        <v>245.262</v>
      </c>
      <c r="E21" s="33">
        <v>0</v>
      </c>
      <c r="F21" s="33">
        <v>161.41800000000001</v>
      </c>
      <c r="G21" s="33">
        <v>108.345</v>
      </c>
      <c r="H21" s="33">
        <v>340.99099999999999</v>
      </c>
      <c r="I21" s="33">
        <v>140.94</v>
      </c>
      <c r="J21" s="33">
        <v>709.22900000000004</v>
      </c>
      <c r="K21" s="33">
        <v>749.28700000000003</v>
      </c>
      <c r="L21" s="33">
        <v>274.78800000000001</v>
      </c>
      <c r="M21" s="33">
        <v>23.507999999999999</v>
      </c>
      <c r="N21" s="33">
        <v>0.65100000000000002</v>
      </c>
      <c r="O21" s="33">
        <v>148.50899999999999</v>
      </c>
      <c r="P21" s="33">
        <v>10.308999999999999</v>
      </c>
      <c r="Q21" s="33">
        <v>2428.9749999999999</v>
      </c>
      <c r="R21" s="33">
        <v>18391.951000000001</v>
      </c>
      <c r="S21" s="33">
        <v>66631.456999999995</v>
      </c>
      <c r="T21" s="33">
        <v>3484.7840000000001</v>
      </c>
      <c r="U21" s="33">
        <v>160.19300000000001</v>
      </c>
      <c r="V21" s="33">
        <v>3971.9589999999998</v>
      </c>
      <c r="W21" s="33">
        <v>381.91300000000001</v>
      </c>
      <c r="X21" s="33">
        <v>18190.206999999999</v>
      </c>
      <c r="Y21" s="33">
        <v>20048.031999999999</v>
      </c>
      <c r="Z21" s="33">
        <v>1315.278</v>
      </c>
      <c r="AA21" s="33">
        <v>2139.556</v>
      </c>
      <c r="AB21" s="33">
        <v>0</v>
      </c>
      <c r="AC21" s="33">
        <v>857.41600000000005</v>
      </c>
      <c r="AD21" s="33">
        <v>4512.3440000000001</v>
      </c>
      <c r="AE21" s="33">
        <v>297.99200000000002</v>
      </c>
      <c r="AF21" s="33">
        <v>1.4999999999999999E-2</v>
      </c>
      <c r="AG21" s="33">
        <v>1407</v>
      </c>
      <c r="AH21" s="33">
        <v>3638.4659999999999</v>
      </c>
      <c r="AI21" s="33">
        <v>443.88900000000001</v>
      </c>
      <c r="AJ21" s="33">
        <v>198.816</v>
      </c>
      <c r="AK21" s="33">
        <v>0</v>
      </c>
      <c r="AL21" s="33">
        <v>314.596</v>
      </c>
    </row>
    <row r="22" spans="1:38" ht="15.95" customHeight="1">
      <c r="A22" s="30"/>
      <c r="B22" s="31"/>
      <c r="C22" s="32">
        <v>45931</v>
      </c>
      <c r="D22" s="33">
        <v>323.16000000000003</v>
      </c>
      <c r="E22" s="33">
        <v>0</v>
      </c>
      <c r="F22" s="33">
        <v>985.56600000000003</v>
      </c>
      <c r="G22" s="33">
        <v>270.83999999999997</v>
      </c>
      <c r="H22" s="33">
        <v>604.74800000000005</v>
      </c>
      <c r="I22" s="33">
        <v>253.85</v>
      </c>
      <c r="J22" s="33">
        <v>767.596</v>
      </c>
      <c r="K22" s="33">
        <v>299.13499999999999</v>
      </c>
      <c r="L22" s="33">
        <v>2092.6179999999999</v>
      </c>
      <c r="M22" s="33">
        <v>28.605</v>
      </c>
      <c r="N22" s="33">
        <v>6.7629999999999999</v>
      </c>
      <c r="O22" s="33">
        <v>218.02500000000001</v>
      </c>
      <c r="P22" s="33">
        <v>20.244</v>
      </c>
      <c r="Q22" s="33">
        <v>1334.2729999999999</v>
      </c>
      <c r="R22" s="33">
        <v>14404.467000000001</v>
      </c>
      <c r="S22" s="33">
        <v>28978.304</v>
      </c>
      <c r="T22" s="33">
        <v>2964.777</v>
      </c>
      <c r="U22" s="33">
        <v>612.45799999999997</v>
      </c>
      <c r="V22" s="33">
        <v>4282.6729999999998</v>
      </c>
      <c r="W22" s="33">
        <v>566.08000000000004</v>
      </c>
      <c r="X22" s="33">
        <v>17242.423999999999</v>
      </c>
      <c r="Y22" s="33">
        <v>15291.121999999999</v>
      </c>
      <c r="Z22" s="33">
        <v>2050.7269999999999</v>
      </c>
      <c r="AA22" s="33">
        <v>3454.4850000000001</v>
      </c>
      <c r="AB22" s="33">
        <v>0</v>
      </c>
      <c r="AC22" s="33">
        <v>1261.6980000000001</v>
      </c>
      <c r="AD22" s="33">
        <v>1355.1379999999999</v>
      </c>
      <c r="AE22" s="33">
        <v>130.376</v>
      </c>
      <c r="AF22" s="33">
        <v>8.9999999999999993E-3</v>
      </c>
      <c r="AG22" s="33">
        <v>391</v>
      </c>
      <c r="AH22" s="33">
        <v>5305.3180000000002</v>
      </c>
      <c r="AI22" s="33">
        <v>868.51499999999999</v>
      </c>
      <c r="AJ22" s="33">
        <v>197.19499999999999</v>
      </c>
      <c r="AK22" s="33">
        <v>4.1749999999999998</v>
      </c>
      <c r="AL22" s="33">
        <v>355.12799999999999</v>
      </c>
    </row>
    <row r="23" spans="1:38" ht="15.95" customHeight="1">
      <c r="A23" s="30"/>
      <c r="B23" s="31"/>
      <c r="C23" s="32">
        <v>45962</v>
      </c>
      <c r="D23" s="33">
        <v>291.13299999999998</v>
      </c>
      <c r="E23" s="33">
        <v>0</v>
      </c>
      <c r="F23" s="33">
        <v>425.404</v>
      </c>
      <c r="G23" s="33">
        <v>450.48599999999999</v>
      </c>
      <c r="H23" s="33">
        <v>383.30399999999997</v>
      </c>
      <c r="I23" s="33">
        <v>296.55</v>
      </c>
      <c r="J23" s="33">
        <v>749.87800000000004</v>
      </c>
      <c r="K23" s="33">
        <v>263.529</v>
      </c>
      <c r="L23" s="33">
        <v>1709.3720000000001</v>
      </c>
      <c r="M23" s="33">
        <v>36.216999999999999</v>
      </c>
      <c r="N23" s="33">
        <v>1.5580000000000001</v>
      </c>
      <c r="O23" s="33">
        <v>195.39</v>
      </c>
      <c r="P23" s="33">
        <v>5.4539999999999997</v>
      </c>
      <c r="Q23" s="33">
        <v>713.15099999999995</v>
      </c>
      <c r="R23" s="33">
        <v>14356.415000000001</v>
      </c>
      <c r="S23" s="33">
        <v>8325.8790000000008</v>
      </c>
      <c r="T23" s="33">
        <v>4680.3159999999998</v>
      </c>
      <c r="U23" s="33">
        <v>331.08300000000003</v>
      </c>
      <c r="V23" s="33">
        <v>5168.9560000000001</v>
      </c>
      <c r="W23" s="33">
        <v>1278.9760000000001</v>
      </c>
      <c r="X23" s="33">
        <v>15273.942999999999</v>
      </c>
      <c r="Y23" s="33">
        <v>15445.186</v>
      </c>
      <c r="Z23" s="33">
        <v>3418.2559999999999</v>
      </c>
      <c r="AA23" s="33">
        <v>4216.8220000000001</v>
      </c>
      <c r="AB23" s="33">
        <v>0</v>
      </c>
      <c r="AC23" s="33">
        <v>268.71499999999997</v>
      </c>
      <c r="AD23" s="33">
        <v>778.66300000000001</v>
      </c>
      <c r="AE23" s="33">
        <v>134</v>
      </c>
      <c r="AF23" s="33">
        <v>4.5720000000000001</v>
      </c>
      <c r="AG23" s="33">
        <v>268</v>
      </c>
      <c r="AH23" s="33">
        <v>3867.5970000000002</v>
      </c>
      <c r="AI23" s="33">
        <v>1104.3879999999999</v>
      </c>
      <c r="AJ23" s="33">
        <v>249.405</v>
      </c>
      <c r="AK23" s="33">
        <v>14.464</v>
      </c>
      <c r="AL23" s="33">
        <v>397.68</v>
      </c>
    </row>
    <row r="24" spans="1:38" s="38" customFormat="1" ht="15.95" customHeight="1">
      <c r="A24" s="34">
        <v>45992</v>
      </c>
      <c r="B24" s="35">
        <v>45992</v>
      </c>
      <c r="C24" s="36">
        <v>45992</v>
      </c>
      <c r="D24" s="37">
        <v>292.09899999999999</v>
      </c>
      <c r="E24" s="37">
        <v>0</v>
      </c>
      <c r="F24" s="37">
        <v>495.18200000000002</v>
      </c>
      <c r="G24" s="37">
        <v>971.74699999999996</v>
      </c>
      <c r="H24" s="37">
        <v>334.04599999999999</v>
      </c>
      <c r="I24" s="37">
        <v>268.101</v>
      </c>
      <c r="J24" s="37">
        <v>1079.5409999999999</v>
      </c>
      <c r="K24" s="37">
        <v>385.70299999999997</v>
      </c>
      <c r="L24" s="37">
        <v>910.68200000000002</v>
      </c>
      <c r="M24" s="37">
        <v>22.847999999999999</v>
      </c>
      <c r="N24" s="37">
        <v>7.4390000000000001</v>
      </c>
      <c r="O24" s="37">
        <v>282.09699999999998</v>
      </c>
      <c r="P24" s="37">
        <v>49.488999999999997</v>
      </c>
      <c r="Q24" s="37">
        <v>285.548</v>
      </c>
      <c r="R24" s="37">
        <v>15041.053</v>
      </c>
      <c r="S24" s="37">
        <v>5798.107</v>
      </c>
      <c r="T24" s="37">
        <v>2592.36</v>
      </c>
      <c r="U24" s="37">
        <v>52.860999999999997</v>
      </c>
      <c r="V24" s="37">
        <v>4944.835</v>
      </c>
      <c r="W24" s="37">
        <v>1278.1690000000001</v>
      </c>
      <c r="X24" s="37">
        <v>18460.114000000001</v>
      </c>
      <c r="Y24" s="37">
        <v>3440.2240000000002</v>
      </c>
      <c r="Z24" s="37">
        <v>2409.1959999999999</v>
      </c>
      <c r="AA24" s="37">
        <v>6689.8590000000004</v>
      </c>
      <c r="AB24" s="37">
        <v>0</v>
      </c>
      <c r="AC24" s="37">
        <v>352.61099999999999</v>
      </c>
      <c r="AD24" s="37">
        <v>784.072</v>
      </c>
      <c r="AE24" s="37">
        <v>477.85599999999999</v>
      </c>
      <c r="AF24" s="37">
        <v>0.24099999999999999</v>
      </c>
      <c r="AG24" s="37">
        <v>68</v>
      </c>
      <c r="AH24" s="37">
        <v>1723.0419999999999</v>
      </c>
      <c r="AI24" s="37">
        <v>641.45100000000002</v>
      </c>
      <c r="AJ24" s="37">
        <v>245.23599999999999</v>
      </c>
      <c r="AK24" s="37">
        <v>14.170999999999999</v>
      </c>
      <c r="AL24" s="37">
        <v>576.36199999999997</v>
      </c>
    </row>
    <row r="25" spans="1:38" ht="12" customHeight="1">
      <c r="A25" s="23"/>
      <c r="B25" s="24"/>
      <c r="C25" s="39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</row>
    <row r="26" spans="1:38" ht="14.25" customHeight="1">
      <c r="A26" s="19" t="s">
        <v>38</v>
      </c>
      <c r="B26" s="40"/>
      <c r="C26" s="41"/>
      <c r="D26" s="33">
        <f t="shared" ref="D26:AL26" si="0">IF(ISERR(D24/D23*100),"-",D24/D23*100)</f>
        <v>100.33180711221333</v>
      </c>
      <c r="E26" s="33" t="str">
        <f t="shared" si="0"/>
        <v>-</v>
      </c>
      <c r="F26" s="33">
        <f t="shared" si="0"/>
        <v>116.40276066985737</v>
      </c>
      <c r="G26" s="33">
        <f t="shared" si="0"/>
        <v>215.71081010286667</v>
      </c>
      <c r="H26" s="33">
        <f t="shared" si="0"/>
        <v>87.149103583578565</v>
      </c>
      <c r="I26" s="33">
        <f t="shared" si="0"/>
        <v>90.406676783004542</v>
      </c>
      <c r="J26" s="33">
        <f t="shared" si="0"/>
        <v>143.96221785410427</v>
      </c>
      <c r="K26" s="33">
        <f t="shared" si="0"/>
        <v>146.36074208151663</v>
      </c>
      <c r="L26" s="33">
        <f t="shared" si="0"/>
        <v>53.275822933802587</v>
      </c>
      <c r="M26" s="33">
        <f t="shared" si="0"/>
        <v>63.086395891432204</v>
      </c>
      <c r="N26" s="33">
        <f t="shared" si="0"/>
        <v>477.47111681643133</v>
      </c>
      <c r="O26" s="33">
        <f t="shared" si="0"/>
        <v>144.37637545421978</v>
      </c>
      <c r="P26" s="33">
        <f t="shared" si="0"/>
        <v>907.38907224055743</v>
      </c>
      <c r="Q26" s="33">
        <f t="shared" si="0"/>
        <v>40.040328065164324</v>
      </c>
      <c r="R26" s="33">
        <f t="shared" si="0"/>
        <v>104.76886465040192</v>
      </c>
      <c r="S26" s="33">
        <f t="shared" si="0"/>
        <v>69.639577995308358</v>
      </c>
      <c r="T26" s="33">
        <f t="shared" si="0"/>
        <v>55.388567780466111</v>
      </c>
      <c r="U26" s="33">
        <f t="shared" si="0"/>
        <v>15.966087053699523</v>
      </c>
      <c r="V26" s="33">
        <f t="shared" si="0"/>
        <v>95.664095418881487</v>
      </c>
      <c r="W26" s="33">
        <f t="shared" si="0"/>
        <v>99.936902647117705</v>
      </c>
      <c r="X26" s="33">
        <f t="shared" si="0"/>
        <v>120.86017343393256</v>
      </c>
      <c r="Y26" s="33">
        <f t="shared" si="0"/>
        <v>22.273762193605183</v>
      </c>
      <c r="Z26" s="33">
        <f t="shared" si="0"/>
        <v>70.480268300560283</v>
      </c>
      <c r="AA26" s="33">
        <f t="shared" si="0"/>
        <v>158.64693838155844</v>
      </c>
      <c r="AB26" s="33" t="str">
        <f t="shared" si="0"/>
        <v>-</v>
      </c>
      <c r="AC26" s="33">
        <f t="shared" si="0"/>
        <v>131.22118229350801</v>
      </c>
      <c r="AD26" s="33">
        <f t="shared" si="0"/>
        <v>100.69465224365355</v>
      </c>
      <c r="AE26" s="33">
        <f t="shared" si="0"/>
        <v>356.60895522388063</v>
      </c>
      <c r="AF26" s="33">
        <f t="shared" si="0"/>
        <v>5.2712160979877511</v>
      </c>
      <c r="AG26" s="33">
        <f t="shared" si="0"/>
        <v>25.373134328358208</v>
      </c>
      <c r="AH26" s="33">
        <f t="shared" si="0"/>
        <v>44.550711979557327</v>
      </c>
      <c r="AI26" s="33">
        <f t="shared" si="0"/>
        <v>58.082032763847494</v>
      </c>
      <c r="AJ26" s="33">
        <f t="shared" si="0"/>
        <v>98.328421643511561</v>
      </c>
      <c r="AK26" s="33">
        <f t="shared" si="0"/>
        <v>97.974280973451329</v>
      </c>
      <c r="AL26" s="33">
        <f t="shared" si="0"/>
        <v>144.93110038221684</v>
      </c>
    </row>
    <row r="27" spans="1:38" ht="14.85" customHeight="1">
      <c r="A27" s="19" t="s">
        <v>39</v>
      </c>
      <c r="B27" s="40"/>
      <c r="C27" s="41"/>
      <c r="D27" s="33">
        <f t="shared" ref="D27:AL27" si="1">IF(ISERR(D24/D12*100),"-",D24/D12*100)</f>
        <v>172.95631372641901</v>
      </c>
      <c r="E27" s="33" t="str">
        <f t="shared" si="1"/>
        <v>-</v>
      </c>
      <c r="F27" s="33">
        <f t="shared" si="1"/>
        <v>77.617653328651855</v>
      </c>
      <c r="G27" s="33">
        <f t="shared" si="1"/>
        <v>95.666705717770768</v>
      </c>
      <c r="H27" s="33">
        <f t="shared" si="1"/>
        <v>67.078048819669235</v>
      </c>
      <c r="I27" s="33">
        <f t="shared" si="1"/>
        <v>75.199216876425226</v>
      </c>
      <c r="J27" s="33">
        <f t="shared" si="1"/>
        <v>87.16351075958157</v>
      </c>
      <c r="K27" s="33">
        <f t="shared" si="1"/>
        <v>150.60816799884421</v>
      </c>
      <c r="L27" s="33">
        <f t="shared" si="1"/>
        <v>35.086444505917463</v>
      </c>
      <c r="M27" s="33">
        <f t="shared" si="1"/>
        <v>62.936947359722339</v>
      </c>
      <c r="N27" s="33">
        <f t="shared" si="1"/>
        <v>123.98333333333333</v>
      </c>
      <c r="O27" s="33">
        <f t="shared" si="1"/>
        <v>84.598475351922602</v>
      </c>
      <c r="P27" s="33">
        <f t="shared" si="1"/>
        <v>288.43105257022961</v>
      </c>
      <c r="Q27" s="33">
        <f t="shared" si="1"/>
        <v>96.753622991979768</v>
      </c>
      <c r="R27" s="33">
        <f t="shared" si="1"/>
        <v>116.53707215526114</v>
      </c>
      <c r="S27" s="33">
        <f t="shared" si="1"/>
        <v>10.757621874713868</v>
      </c>
      <c r="T27" s="33">
        <f t="shared" si="1"/>
        <v>141.45464149065504</v>
      </c>
      <c r="U27" s="33">
        <f t="shared" si="1"/>
        <v>18.774662144163663</v>
      </c>
      <c r="V27" s="33">
        <f t="shared" si="1"/>
        <v>99.105694087692115</v>
      </c>
      <c r="W27" s="33">
        <f t="shared" si="1"/>
        <v>64.571600335445027</v>
      </c>
      <c r="X27" s="33">
        <f t="shared" si="1"/>
        <v>82.892272233783856</v>
      </c>
      <c r="Y27" s="33">
        <f t="shared" si="1"/>
        <v>21399.75118188604</v>
      </c>
      <c r="Z27" s="33">
        <f t="shared" si="1"/>
        <v>72.427790046844237</v>
      </c>
      <c r="AA27" s="33">
        <f t="shared" si="1"/>
        <v>128.32287483057766</v>
      </c>
      <c r="AB27" s="33" t="str">
        <f t="shared" si="1"/>
        <v>-</v>
      </c>
      <c r="AC27" s="33">
        <f t="shared" si="1"/>
        <v>239.52924393723251</v>
      </c>
      <c r="AD27" s="33">
        <f t="shared" si="1"/>
        <v>429.90646006733118</v>
      </c>
      <c r="AE27" s="33">
        <f t="shared" si="1"/>
        <v>300.01004520341536</v>
      </c>
      <c r="AF27" s="33">
        <f t="shared" si="1"/>
        <v>1338.8888888888889</v>
      </c>
      <c r="AG27" s="33" t="str">
        <f t="shared" si="1"/>
        <v>-</v>
      </c>
      <c r="AH27" s="33">
        <f t="shared" si="1"/>
        <v>151.64739802995206</v>
      </c>
      <c r="AI27" s="33">
        <f t="shared" si="1"/>
        <v>112.17355264952661</v>
      </c>
      <c r="AJ27" s="33">
        <f t="shared" si="1"/>
        <v>140.94752027403715</v>
      </c>
      <c r="AK27" s="33">
        <f t="shared" si="1"/>
        <v>146.45514675485737</v>
      </c>
      <c r="AL27" s="33">
        <f t="shared" si="1"/>
        <v>66.190760015113241</v>
      </c>
    </row>
    <row r="28" spans="1:38" ht="8.25" customHeight="1">
      <c r="A28" s="42"/>
      <c r="B28" s="43"/>
      <c r="C28" s="44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</row>
    <row r="29" spans="1:38" ht="8.25" customHeight="1">
      <c r="A29" s="23"/>
      <c r="B29" s="24"/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</row>
    <row r="30" spans="1:38" ht="15" customHeight="1">
      <c r="A30" s="2"/>
      <c r="B30" s="47"/>
      <c r="C30" s="48" t="s">
        <v>40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18" customHeight="1">
      <c r="A31" s="19" t="s">
        <v>41</v>
      </c>
      <c r="B31" s="40"/>
      <c r="C31" s="41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</row>
    <row r="32" spans="1:38" s="29" customFormat="1" ht="9.75" customHeight="1">
      <c r="A32" s="23"/>
      <c r="B32" s="24"/>
      <c r="C32" s="2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</row>
    <row r="33" spans="1:38" ht="15.95" customHeight="1">
      <c r="A33" s="30">
        <v>45627</v>
      </c>
      <c r="B33" s="31">
        <v>45627</v>
      </c>
      <c r="C33" s="32">
        <v>45627</v>
      </c>
      <c r="D33" s="49">
        <v>4313.8304477576594</v>
      </c>
      <c r="E33" s="49">
        <v>0</v>
      </c>
      <c r="F33" s="49">
        <v>1807.8946041857373</v>
      </c>
      <c r="G33" s="49">
        <v>488.09275391995965</v>
      </c>
      <c r="H33" s="49">
        <v>388.77211262741065</v>
      </c>
      <c r="I33" s="49">
        <v>2032.2174177678173</v>
      </c>
      <c r="J33" s="49">
        <v>1052.3613825812015</v>
      </c>
      <c r="K33" s="49">
        <v>1718.4777213321515</v>
      </c>
      <c r="L33" s="49">
        <v>433.03238596391196</v>
      </c>
      <c r="M33" s="49">
        <v>1042.6542985428202</v>
      </c>
      <c r="N33" s="49">
        <v>409</v>
      </c>
      <c r="O33" s="49">
        <v>1073.5674515825272</v>
      </c>
      <c r="P33" s="49">
        <v>697.99673621634224</v>
      </c>
      <c r="Q33" s="49">
        <v>636.63074452188698</v>
      </c>
      <c r="R33" s="49">
        <v>244.70442905945978</v>
      </c>
      <c r="S33" s="49">
        <v>68.451918816891236</v>
      </c>
      <c r="T33" s="49">
        <v>100.10979219095471</v>
      </c>
      <c r="U33" s="49">
        <v>44.292980057182433</v>
      </c>
      <c r="V33" s="49">
        <v>194.50692821020968</v>
      </c>
      <c r="W33" s="49">
        <v>94.170960261889604</v>
      </c>
      <c r="X33" s="49">
        <v>191.26490801125064</v>
      </c>
      <c r="Y33" s="49">
        <v>433.57022891266485</v>
      </c>
      <c r="Z33" s="49">
        <v>373.96023890507951</v>
      </c>
      <c r="AA33" s="49">
        <v>98.802770489797055</v>
      </c>
      <c r="AB33" s="49">
        <v>0</v>
      </c>
      <c r="AC33" s="49">
        <v>260.64834590041437</v>
      </c>
      <c r="AD33" s="49">
        <v>1048.866763167418</v>
      </c>
      <c r="AE33" s="49">
        <v>1920.6436464088399</v>
      </c>
      <c r="AF33" s="49">
        <v>320.61111111111114</v>
      </c>
      <c r="AG33" s="49">
        <v>0</v>
      </c>
      <c r="AH33" s="49">
        <v>650.45854221380444</v>
      </c>
      <c r="AI33" s="49">
        <v>489.19482091081738</v>
      </c>
      <c r="AJ33" s="49">
        <v>878.24670241564218</v>
      </c>
      <c r="AK33" s="49">
        <v>3322.8259611409676</v>
      </c>
      <c r="AL33" s="49">
        <v>881.68105526328179</v>
      </c>
    </row>
    <row r="34" spans="1:38" ht="15.95" customHeight="1">
      <c r="A34" s="30">
        <v>45658</v>
      </c>
      <c r="B34" s="31">
        <v>45658</v>
      </c>
      <c r="C34" s="32">
        <v>45658</v>
      </c>
      <c r="D34" s="49">
        <v>3546.744411197441</v>
      </c>
      <c r="E34" s="49">
        <v>0</v>
      </c>
      <c r="F34" s="49">
        <v>1794.6432893544377</v>
      </c>
      <c r="G34" s="49">
        <v>456.81742999591143</v>
      </c>
      <c r="H34" s="49">
        <v>390.0429100747711</v>
      </c>
      <c r="I34" s="49">
        <v>1902.7798229846876</v>
      </c>
      <c r="J34" s="49">
        <v>881.40388755183301</v>
      </c>
      <c r="K34" s="49">
        <v>1484.4272912410288</v>
      </c>
      <c r="L34" s="49">
        <v>430.53334129258201</v>
      </c>
      <c r="M34" s="49">
        <v>823.180395256917</v>
      </c>
      <c r="N34" s="49">
        <v>523.5317919075145</v>
      </c>
      <c r="O34" s="49">
        <v>1227.5855681090457</v>
      </c>
      <c r="P34" s="49">
        <v>1107.870863413925</v>
      </c>
      <c r="Q34" s="49">
        <v>887.34466133371848</v>
      </c>
      <c r="R34" s="49">
        <v>289.32008158059364</v>
      </c>
      <c r="S34" s="49">
        <v>52.594897304775102</v>
      </c>
      <c r="T34" s="49">
        <v>59.169432373143117</v>
      </c>
      <c r="U34" s="49">
        <v>36.612411024587878</v>
      </c>
      <c r="V34" s="49">
        <v>259.81972686025682</v>
      </c>
      <c r="W34" s="49">
        <v>106.429006847859</v>
      </c>
      <c r="X34" s="49">
        <v>134.81574276188323</v>
      </c>
      <c r="Y34" s="49">
        <v>381.761797752809</v>
      </c>
      <c r="Z34" s="49">
        <v>213.91565185617642</v>
      </c>
      <c r="AA34" s="49">
        <v>79.519477007432172</v>
      </c>
      <c r="AB34" s="49">
        <v>0</v>
      </c>
      <c r="AC34" s="49">
        <v>170.05426501563196</v>
      </c>
      <c r="AD34" s="49">
        <v>921.68041299677554</v>
      </c>
      <c r="AE34" s="49">
        <v>1998.6557377049182</v>
      </c>
      <c r="AF34" s="49">
        <v>336.7532467532468</v>
      </c>
      <c r="AG34" s="49">
        <v>0</v>
      </c>
      <c r="AH34" s="49">
        <v>870.26389364184456</v>
      </c>
      <c r="AI34" s="49">
        <v>245.79637373298095</v>
      </c>
      <c r="AJ34" s="49">
        <v>976.56804139356404</v>
      </c>
      <c r="AK34" s="49">
        <v>1652.1013109697321</v>
      </c>
      <c r="AL34" s="49">
        <v>773.89799309727721</v>
      </c>
    </row>
    <row r="35" spans="1:38" ht="15.95" customHeight="1">
      <c r="A35" s="30"/>
      <c r="B35" s="31"/>
      <c r="C35" s="32">
        <v>45689</v>
      </c>
      <c r="D35" s="49">
        <v>4418.777246673596</v>
      </c>
      <c r="E35" s="49">
        <v>0</v>
      </c>
      <c r="F35" s="49">
        <v>1846.3634181053976</v>
      </c>
      <c r="G35" s="49">
        <v>634.69287091799595</v>
      </c>
      <c r="H35" s="49">
        <v>437.08553397366359</v>
      </c>
      <c r="I35" s="49">
        <v>2051.1198131610026</v>
      </c>
      <c r="J35" s="49">
        <v>933.75973535625917</v>
      </c>
      <c r="K35" s="49">
        <v>1527.9719741254512</v>
      </c>
      <c r="L35" s="49">
        <v>492.67828197239891</v>
      </c>
      <c r="M35" s="49">
        <v>856.81508873122311</v>
      </c>
      <c r="N35" s="49">
        <v>0</v>
      </c>
      <c r="O35" s="49">
        <v>1522.4546100032885</v>
      </c>
      <c r="P35" s="49">
        <v>1107.2742816433151</v>
      </c>
      <c r="Q35" s="49">
        <v>761.61286329603092</v>
      </c>
      <c r="R35" s="49">
        <v>279.05463699192637</v>
      </c>
      <c r="S35" s="49">
        <v>62.42716511463896</v>
      </c>
      <c r="T35" s="49">
        <v>68.91719331959743</v>
      </c>
      <c r="U35" s="49">
        <v>119.68924053111903</v>
      </c>
      <c r="V35" s="49">
        <v>272.39450216801697</v>
      </c>
      <c r="W35" s="49">
        <v>119.64226749502748</v>
      </c>
      <c r="X35" s="49">
        <v>124.76231001006784</v>
      </c>
      <c r="Y35" s="49">
        <v>216</v>
      </c>
      <c r="Z35" s="49">
        <v>275.24015238289303</v>
      </c>
      <c r="AA35" s="49">
        <v>107.56757033294524</v>
      </c>
      <c r="AB35" s="49">
        <v>0</v>
      </c>
      <c r="AC35" s="49">
        <v>124.10255069698138</v>
      </c>
      <c r="AD35" s="49">
        <v>908.87636146543184</v>
      </c>
      <c r="AE35" s="49">
        <v>2058.71612435421</v>
      </c>
      <c r="AF35" s="49">
        <v>309.01351351351354</v>
      </c>
      <c r="AG35" s="49">
        <v>0</v>
      </c>
      <c r="AH35" s="49">
        <v>1189.9544367791132</v>
      </c>
      <c r="AI35" s="49">
        <v>381.28526014187219</v>
      </c>
      <c r="AJ35" s="49">
        <v>1187.9740298364272</v>
      </c>
      <c r="AK35" s="49">
        <v>1958.6741220325682</v>
      </c>
      <c r="AL35" s="49">
        <v>777.86489403947587</v>
      </c>
    </row>
    <row r="36" spans="1:38" ht="15.95" customHeight="1">
      <c r="A36" s="30"/>
      <c r="B36" s="31"/>
      <c r="C36" s="32">
        <v>45717</v>
      </c>
      <c r="D36" s="49">
        <v>3662.0237517798641</v>
      </c>
      <c r="E36" s="49">
        <v>0</v>
      </c>
      <c r="F36" s="49">
        <v>1855.0084790478265</v>
      </c>
      <c r="G36" s="49">
        <v>483.11635228932391</v>
      </c>
      <c r="H36" s="49">
        <v>440.75996755587602</v>
      </c>
      <c r="I36" s="49">
        <v>2293.5811858822176</v>
      </c>
      <c r="J36" s="49">
        <v>911.48456500632335</v>
      </c>
      <c r="K36" s="49">
        <v>1614.8599894492672</v>
      </c>
      <c r="L36" s="49">
        <v>587.48010241499537</v>
      </c>
      <c r="M36" s="49">
        <v>916.47580561059544</v>
      </c>
      <c r="N36" s="49">
        <v>494.47719688542821</v>
      </c>
      <c r="O36" s="49">
        <v>1477.2095836954484</v>
      </c>
      <c r="P36" s="49">
        <v>837.06792662859357</v>
      </c>
      <c r="Q36" s="49">
        <v>604.44236332096193</v>
      </c>
      <c r="R36" s="49">
        <v>259.59083802431383</v>
      </c>
      <c r="S36" s="49">
        <v>56.178083212922161</v>
      </c>
      <c r="T36" s="49">
        <v>70.545417805776765</v>
      </c>
      <c r="U36" s="49">
        <v>41.266257956681876</v>
      </c>
      <c r="V36" s="49">
        <v>321.55736926531921</v>
      </c>
      <c r="W36" s="49">
        <v>141.78178169046208</v>
      </c>
      <c r="X36" s="49">
        <v>116.99478496139351</v>
      </c>
      <c r="Y36" s="49">
        <v>0</v>
      </c>
      <c r="Z36" s="49">
        <v>200.51370238738522</v>
      </c>
      <c r="AA36" s="49">
        <v>72.915517334352231</v>
      </c>
      <c r="AB36" s="49">
        <v>0</v>
      </c>
      <c r="AC36" s="49">
        <v>162.52433087421022</v>
      </c>
      <c r="AD36" s="49">
        <v>927.69654755275656</v>
      </c>
      <c r="AE36" s="49">
        <v>0</v>
      </c>
      <c r="AF36" s="49">
        <v>423.87791932059446</v>
      </c>
      <c r="AG36" s="49">
        <v>0</v>
      </c>
      <c r="AH36" s="49">
        <v>470.81908172811774</v>
      </c>
      <c r="AI36" s="49">
        <v>252.5824153510801</v>
      </c>
      <c r="AJ36" s="49">
        <v>953.91875909516739</v>
      </c>
      <c r="AK36" s="49">
        <v>1026.8326498422714</v>
      </c>
      <c r="AL36" s="49">
        <v>742.69550358374056</v>
      </c>
    </row>
    <row r="37" spans="1:38" ht="15.95" customHeight="1">
      <c r="A37" s="30"/>
      <c r="B37" s="31"/>
      <c r="C37" s="32">
        <v>45748</v>
      </c>
      <c r="D37" s="49">
        <v>3038.9391510874757</v>
      </c>
      <c r="E37" s="49">
        <v>0</v>
      </c>
      <c r="F37" s="49">
        <v>2419.7850121942206</v>
      </c>
      <c r="G37" s="49">
        <v>531.72985723222666</v>
      </c>
      <c r="H37" s="49">
        <v>464.5089083628344</v>
      </c>
      <c r="I37" s="49">
        <v>2041.3148814749782</v>
      </c>
      <c r="J37" s="49">
        <v>987.2443743766288</v>
      </c>
      <c r="K37" s="49">
        <v>1322.2438558508939</v>
      </c>
      <c r="L37" s="49">
        <v>551.36709681169782</v>
      </c>
      <c r="M37" s="49">
        <v>941.8130605994312</v>
      </c>
      <c r="N37" s="49">
        <v>494</v>
      </c>
      <c r="O37" s="49">
        <v>1369.420461799077</v>
      </c>
      <c r="P37" s="49">
        <v>837.2070534698521</v>
      </c>
      <c r="Q37" s="49">
        <v>670.90479389069696</v>
      </c>
      <c r="R37" s="49">
        <v>270.33099102266783</v>
      </c>
      <c r="S37" s="49">
        <v>53.826622417927453</v>
      </c>
      <c r="T37" s="49">
        <v>63.766661444850776</v>
      </c>
      <c r="U37" s="49">
        <v>57.701312769930304</v>
      </c>
      <c r="V37" s="49">
        <v>279.89709375279477</v>
      </c>
      <c r="W37" s="49">
        <v>109.10073867655115</v>
      </c>
      <c r="X37" s="49">
        <v>108.94042523440049</v>
      </c>
      <c r="Y37" s="49">
        <v>0</v>
      </c>
      <c r="Z37" s="49">
        <v>212.16625469184513</v>
      </c>
      <c r="AA37" s="49">
        <v>60.726728928303565</v>
      </c>
      <c r="AB37" s="49">
        <v>0</v>
      </c>
      <c r="AC37" s="49">
        <v>205.80416214820551</v>
      </c>
      <c r="AD37" s="49">
        <v>797.94653293255624</v>
      </c>
      <c r="AE37" s="49">
        <v>1855</v>
      </c>
      <c r="AF37" s="49">
        <v>538.57480862908835</v>
      </c>
      <c r="AG37" s="49">
        <v>0</v>
      </c>
      <c r="AH37" s="49">
        <v>351.47925969990052</v>
      </c>
      <c r="AI37" s="49">
        <v>196.70996060086867</v>
      </c>
      <c r="AJ37" s="49">
        <v>793.01164340380024</v>
      </c>
      <c r="AK37" s="49">
        <v>1041.5075860507247</v>
      </c>
      <c r="AL37" s="49">
        <v>774.0136871307393</v>
      </c>
    </row>
    <row r="38" spans="1:38" ht="15.95" customHeight="1">
      <c r="A38" s="30"/>
      <c r="B38" s="31"/>
      <c r="C38" s="32">
        <v>45778</v>
      </c>
      <c r="D38" s="49">
        <v>2080.9785690869016</v>
      </c>
      <c r="E38" s="49">
        <v>0</v>
      </c>
      <c r="F38" s="49">
        <v>2498.0049867101011</v>
      </c>
      <c r="G38" s="49">
        <v>445.60844570847826</v>
      </c>
      <c r="H38" s="49">
        <v>471.98954973551798</v>
      </c>
      <c r="I38" s="49">
        <v>1330.3760920726008</v>
      </c>
      <c r="J38" s="49">
        <v>905.75597512840534</v>
      </c>
      <c r="K38" s="49">
        <v>785.56822376255764</v>
      </c>
      <c r="L38" s="49">
        <v>614.01121375492721</v>
      </c>
      <c r="M38" s="49">
        <v>554.99496452845165</v>
      </c>
      <c r="N38" s="49">
        <v>499</v>
      </c>
      <c r="O38" s="49">
        <v>1290.0735795960984</v>
      </c>
      <c r="P38" s="49">
        <v>1012.9650876905425</v>
      </c>
      <c r="Q38" s="49">
        <v>500.73412539573394</v>
      </c>
      <c r="R38" s="49">
        <v>257.70901291752745</v>
      </c>
      <c r="S38" s="49">
        <v>46.164428666160902</v>
      </c>
      <c r="T38" s="49">
        <v>79.776748325753545</v>
      </c>
      <c r="U38" s="49">
        <v>41.729459489791182</v>
      </c>
      <c r="V38" s="49">
        <v>241.40315961473331</v>
      </c>
      <c r="W38" s="49">
        <v>134.47391518467853</v>
      </c>
      <c r="X38" s="49">
        <v>91.751062057728944</v>
      </c>
      <c r="Y38" s="49">
        <v>0</v>
      </c>
      <c r="Z38" s="49">
        <v>197.90386496186287</v>
      </c>
      <c r="AA38" s="49">
        <v>52.712773274256847</v>
      </c>
      <c r="AB38" s="49">
        <v>0</v>
      </c>
      <c r="AC38" s="49">
        <v>274.57074263720591</v>
      </c>
      <c r="AD38" s="49">
        <v>538.74263401676205</v>
      </c>
      <c r="AE38" s="49">
        <v>2594</v>
      </c>
      <c r="AF38" s="49">
        <v>370.42229729729729</v>
      </c>
      <c r="AG38" s="49">
        <v>0</v>
      </c>
      <c r="AH38" s="49">
        <v>624.23416876013471</v>
      </c>
      <c r="AI38" s="49">
        <v>175.80930764252989</v>
      </c>
      <c r="AJ38" s="49">
        <v>614.5608069892063</v>
      </c>
      <c r="AK38" s="49">
        <v>1485.4814446653413</v>
      </c>
      <c r="AL38" s="49">
        <v>692.57373358458256</v>
      </c>
    </row>
    <row r="39" spans="1:38" ht="15.95" customHeight="1">
      <c r="A39" s="30"/>
      <c r="B39" s="31"/>
      <c r="C39" s="32">
        <v>45809</v>
      </c>
      <c r="D39" s="49">
        <v>1799.721767944834</v>
      </c>
      <c r="E39" s="49">
        <v>0</v>
      </c>
      <c r="F39" s="49">
        <v>2452.0070095444594</v>
      </c>
      <c r="G39" s="49">
        <v>385.38122597640046</v>
      </c>
      <c r="H39" s="49">
        <v>307.97134087409933</v>
      </c>
      <c r="I39" s="49">
        <v>1170.4170493810961</v>
      </c>
      <c r="J39" s="49">
        <v>950.24981514892693</v>
      </c>
      <c r="K39" s="49">
        <v>925.9582804133081</v>
      </c>
      <c r="L39" s="49">
        <v>601.012990473076</v>
      </c>
      <c r="M39" s="49">
        <v>471.87754170324848</v>
      </c>
      <c r="N39" s="49">
        <v>499.92049531304241</v>
      </c>
      <c r="O39" s="49">
        <v>1239.1205081246442</v>
      </c>
      <c r="P39" s="49">
        <v>941.97324034416113</v>
      </c>
      <c r="Q39" s="49">
        <v>773.72737606722433</v>
      </c>
      <c r="R39" s="49">
        <v>230.4025386258208</v>
      </c>
      <c r="S39" s="49">
        <v>37.8510108128607</v>
      </c>
      <c r="T39" s="49">
        <v>87.232537288567713</v>
      </c>
      <c r="U39" s="49">
        <v>26.938567733422872</v>
      </c>
      <c r="V39" s="49">
        <v>211.93878047845917</v>
      </c>
      <c r="W39" s="49">
        <v>115.80406121822594</v>
      </c>
      <c r="X39" s="49">
        <v>94.017563337241683</v>
      </c>
      <c r="Y39" s="49">
        <v>0</v>
      </c>
      <c r="Z39" s="49">
        <v>226.77865526349422</v>
      </c>
      <c r="AA39" s="49">
        <v>48.774752728914144</v>
      </c>
      <c r="AB39" s="49">
        <v>0</v>
      </c>
      <c r="AC39" s="49">
        <v>278.21320387359253</v>
      </c>
      <c r="AD39" s="49">
        <v>432.54848182699789</v>
      </c>
      <c r="AE39" s="49">
        <v>1343</v>
      </c>
      <c r="AF39" s="49">
        <v>370.03265306122449</v>
      </c>
      <c r="AG39" s="49">
        <v>1037</v>
      </c>
      <c r="AH39" s="49">
        <v>515.55886594015544</v>
      </c>
      <c r="AI39" s="49">
        <v>191.90565173201861</v>
      </c>
      <c r="AJ39" s="49">
        <v>523.66167633426915</v>
      </c>
      <c r="AK39" s="49">
        <v>1417.6833499501495</v>
      </c>
      <c r="AL39" s="49">
        <v>816.71076470805076</v>
      </c>
    </row>
    <row r="40" spans="1:38" ht="15.95" customHeight="1">
      <c r="A40" s="30"/>
      <c r="B40" s="31"/>
      <c r="C40" s="32">
        <v>45839</v>
      </c>
      <c r="D40" s="49">
        <v>1765.9061713829201</v>
      </c>
      <c r="E40" s="49">
        <v>0</v>
      </c>
      <c r="F40" s="49">
        <v>1633.7443413994113</v>
      </c>
      <c r="G40" s="49">
        <v>467.59076825358346</v>
      </c>
      <c r="H40" s="49">
        <v>349.00613724612265</v>
      </c>
      <c r="I40" s="49">
        <v>831.36889684357413</v>
      </c>
      <c r="J40" s="49">
        <v>908.33746772061897</v>
      </c>
      <c r="K40" s="49">
        <v>823.80846389637929</v>
      </c>
      <c r="L40" s="49">
        <v>514.7702817885704</v>
      </c>
      <c r="M40" s="49">
        <v>421.61815244529299</v>
      </c>
      <c r="N40" s="49">
        <v>1001.7607443509085</v>
      </c>
      <c r="O40" s="49">
        <v>1076.6668921203923</v>
      </c>
      <c r="P40" s="49">
        <v>1191.7162059481384</v>
      </c>
      <c r="Q40" s="49">
        <v>520.01776233412954</v>
      </c>
      <c r="R40" s="49">
        <v>255.37025998889737</v>
      </c>
      <c r="S40" s="49">
        <v>47.67683027911054</v>
      </c>
      <c r="T40" s="49">
        <v>73.27903928691974</v>
      </c>
      <c r="U40" s="49">
        <v>31.856898580714457</v>
      </c>
      <c r="V40" s="49">
        <v>290.91099839940756</v>
      </c>
      <c r="W40" s="49">
        <v>132.51749215540107</v>
      </c>
      <c r="X40" s="49">
        <v>92.986838239690627</v>
      </c>
      <c r="Y40" s="49">
        <v>30823.459493670889</v>
      </c>
      <c r="Z40" s="49">
        <v>345.52348217560098</v>
      </c>
      <c r="AA40" s="49">
        <v>46.829656939230851</v>
      </c>
      <c r="AB40" s="49">
        <v>0</v>
      </c>
      <c r="AC40" s="49">
        <v>381.49750318336783</v>
      </c>
      <c r="AD40" s="49">
        <v>594.45399556090865</v>
      </c>
      <c r="AE40" s="49">
        <v>1101</v>
      </c>
      <c r="AF40" s="49">
        <v>691.42720256825601</v>
      </c>
      <c r="AG40" s="49">
        <v>696.42692438114614</v>
      </c>
      <c r="AH40" s="49">
        <v>362.82029891195202</v>
      </c>
      <c r="AI40" s="49">
        <v>269.49973735521149</v>
      </c>
      <c r="AJ40" s="49">
        <v>567.08647491447584</v>
      </c>
      <c r="AK40" s="49">
        <v>0</v>
      </c>
      <c r="AL40" s="49">
        <v>1062.6542540737382</v>
      </c>
    </row>
    <row r="41" spans="1:38" ht="15.95" customHeight="1">
      <c r="A41" s="30"/>
      <c r="B41" s="31"/>
      <c r="C41" s="32">
        <v>45870</v>
      </c>
      <c r="D41" s="49">
        <v>1901.994399425495</v>
      </c>
      <c r="E41" s="49">
        <v>0</v>
      </c>
      <c r="F41" s="49">
        <v>1827.5429268154633</v>
      </c>
      <c r="G41" s="49">
        <v>820.92141520093094</v>
      </c>
      <c r="H41" s="49">
        <v>410.69599918550352</v>
      </c>
      <c r="I41" s="49">
        <v>1643.8650183762113</v>
      </c>
      <c r="J41" s="49">
        <v>1197.4020075636454</v>
      </c>
      <c r="K41" s="49">
        <v>730.33444342313692</v>
      </c>
      <c r="L41" s="49">
        <v>452.65600086296149</v>
      </c>
      <c r="M41" s="49">
        <v>666.89245973645677</v>
      </c>
      <c r="N41" s="49">
        <v>0</v>
      </c>
      <c r="O41" s="49">
        <v>1360.5464763271925</v>
      </c>
      <c r="P41" s="49">
        <v>983.32467532467524</v>
      </c>
      <c r="Q41" s="49">
        <v>489.44833273526683</v>
      </c>
      <c r="R41" s="49">
        <v>288.52166045171316</v>
      </c>
      <c r="S41" s="49">
        <v>58.657518753846901</v>
      </c>
      <c r="T41" s="49">
        <v>56.739916388976901</v>
      </c>
      <c r="U41" s="49">
        <v>40.430783135046461</v>
      </c>
      <c r="V41" s="49">
        <v>302.14595754407111</v>
      </c>
      <c r="W41" s="49">
        <v>158.92334003752214</v>
      </c>
      <c r="X41" s="49">
        <v>152.38456978228839</v>
      </c>
      <c r="Y41" s="49">
        <v>650.3964689413408</v>
      </c>
      <c r="Z41" s="49">
        <v>369.91837112677888</v>
      </c>
      <c r="AA41" s="49">
        <v>46.573332976116525</v>
      </c>
      <c r="AB41" s="49">
        <v>0</v>
      </c>
      <c r="AC41" s="49">
        <v>421.45244971957572</v>
      </c>
      <c r="AD41" s="49">
        <v>613.51136659379563</v>
      </c>
      <c r="AE41" s="49">
        <v>0</v>
      </c>
      <c r="AF41" s="49">
        <v>0</v>
      </c>
      <c r="AG41" s="49">
        <v>669.23410852713175</v>
      </c>
      <c r="AH41" s="49">
        <v>354.49592535887246</v>
      </c>
      <c r="AI41" s="49">
        <v>291.73804013247616</v>
      </c>
      <c r="AJ41" s="49">
        <v>717.07981236031401</v>
      </c>
      <c r="AK41" s="49">
        <v>0</v>
      </c>
      <c r="AL41" s="49">
        <v>1056.2350064209404</v>
      </c>
    </row>
    <row r="42" spans="1:38" ht="15.95" customHeight="1">
      <c r="A42" s="30"/>
      <c r="B42" s="31"/>
      <c r="C42" s="32">
        <v>45901</v>
      </c>
      <c r="D42" s="49">
        <v>2075.5330626024415</v>
      </c>
      <c r="E42" s="49">
        <v>0</v>
      </c>
      <c r="F42" s="49">
        <v>1619.4737823538887</v>
      </c>
      <c r="G42" s="49">
        <v>936.61387235220809</v>
      </c>
      <c r="H42" s="49">
        <v>522.98026634134033</v>
      </c>
      <c r="I42" s="49">
        <v>1805.3941109692068</v>
      </c>
      <c r="J42" s="49">
        <v>1227.6095577028011</v>
      </c>
      <c r="K42" s="49">
        <v>870.27950571676809</v>
      </c>
      <c r="L42" s="49">
        <v>804.90069435346527</v>
      </c>
      <c r="M42" s="49">
        <v>671.06848732346441</v>
      </c>
      <c r="N42" s="49">
        <v>1200.9662058371734</v>
      </c>
      <c r="O42" s="49">
        <v>1420.2044926570106</v>
      </c>
      <c r="P42" s="49">
        <v>1160.2761664564944</v>
      </c>
      <c r="Q42" s="49">
        <v>482.85871777189971</v>
      </c>
      <c r="R42" s="49">
        <v>281.47380405700295</v>
      </c>
      <c r="S42" s="49">
        <v>44.726278790511813</v>
      </c>
      <c r="T42" s="49">
        <v>68.082933404193781</v>
      </c>
      <c r="U42" s="49">
        <v>41.021848645071884</v>
      </c>
      <c r="V42" s="49">
        <v>286.393568261908</v>
      </c>
      <c r="W42" s="49">
        <v>97.393118327996177</v>
      </c>
      <c r="X42" s="49">
        <v>136.12111940232455</v>
      </c>
      <c r="Y42" s="49">
        <v>402.50198019436522</v>
      </c>
      <c r="Z42" s="49">
        <v>310.36099440574543</v>
      </c>
      <c r="AA42" s="49">
        <v>55.152128759424848</v>
      </c>
      <c r="AB42" s="49">
        <v>0</v>
      </c>
      <c r="AC42" s="49">
        <v>295.93615001352902</v>
      </c>
      <c r="AD42" s="49">
        <v>641.69784728291995</v>
      </c>
      <c r="AE42" s="49">
        <v>856.60342559531796</v>
      </c>
      <c r="AF42" s="49">
        <v>439.13333333333333</v>
      </c>
      <c r="AG42" s="49">
        <v>660.65174129353238</v>
      </c>
      <c r="AH42" s="49">
        <v>352.95137401311433</v>
      </c>
      <c r="AI42" s="49">
        <v>286.30718490433418</v>
      </c>
      <c r="AJ42" s="49">
        <v>729.0398257685498</v>
      </c>
      <c r="AK42" s="49">
        <v>0</v>
      </c>
      <c r="AL42" s="49">
        <v>993.37035435924167</v>
      </c>
    </row>
    <row r="43" spans="1:38" ht="15.95" customHeight="1">
      <c r="A43" s="30"/>
      <c r="B43" s="31"/>
      <c r="C43" s="32">
        <v>45931</v>
      </c>
      <c r="D43" s="49">
        <v>2681.8825225894293</v>
      </c>
      <c r="E43" s="49">
        <v>0</v>
      </c>
      <c r="F43" s="49">
        <v>1739.6183999853893</v>
      </c>
      <c r="G43" s="49">
        <v>738.97888790429784</v>
      </c>
      <c r="H43" s="49">
        <v>451.86798798838521</v>
      </c>
      <c r="I43" s="49">
        <v>1973.6343982666929</v>
      </c>
      <c r="J43" s="49">
        <v>1266.6174771624658</v>
      </c>
      <c r="K43" s="49">
        <v>1249.2075785180605</v>
      </c>
      <c r="L43" s="49">
        <v>593.94715662390365</v>
      </c>
      <c r="M43" s="49">
        <v>902.25904562139488</v>
      </c>
      <c r="N43" s="49">
        <v>961.72172112967621</v>
      </c>
      <c r="O43" s="49">
        <v>1373.2986125444329</v>
      </c>
      <c r="P43" s="49">
        <v>1143.0304781663704</v>
      </c>
      <c r="Q43" s="49">
        <v>573.38963015814602</v>
      </c>
      <c r="R43" s="49">
        <v>280.55041543710018</v>
      </c>
      <c r="S43" s="49">
        <v>52.334605054871396</v>
      </c>
      <c r="T43" s="49">
        <v>62.297561671586088</v>
      </c>
      <c r="U43" s="49">
        <v>41.896894154374671</v>
      </c>
      <c r="V43" s="49">
        <v>286.0641603970231</v>
      </c>
      <c r="W43" s="49">
        <v>163.67746431599775</v>
      </c>
      <c r="X43" s="49">
        <v>204.84512015247972</v>
      </c>
      <c r="Y43" s="49">
        <v>348.28355839421073</v>
      </c>
      <c r="Z43" s="49">
        <v>450.94105943892089</v>
      </c>
      <c r="AA43" s="49">
        <v>62.758500036908544</v>
      </c>
      <c r="AB43" s="49">
        <v>0</v>
      </c>
      <c r="AC43" s="49">
        <v>317.26240986353309</v>
      </c>
      <c r="AD43" s="49">
        <v>995.22650977243643</v>
      </c>
      <c r="AE43" s="49">
        <v>1025.3867582990733</v>
      </c>
      <c r="AF43" s="49">
        <v>424.66666666666663</v>
      </c>
      <c r="AG43" s="49">
        <v>699.66496163682871</v>
      </c>
      <c r="AH43" s="49">
        <v>369.93512848805671</v>
      </c>
      <c r="AI43" s="49">
        <v>203.66242839789754</v>
      </c>
      <c r="AJ43" s="49">
        <v>802.71280711985605</v>
      </c>
      <c r="AK43" s="49">
        <v>2481.5111377245507</v>
      </c>
      <c r="AL43" s="49">
        <v>1159.0702704377013</v>
      </c>
    </row>
    <row r="44" spans="1:38" ht="15.95" customHeight="1">
      <c r="A44" s="30"/>
      <c r="B44" s="31"/>
      <c r="C44" s="32">
        <v>45962</v>
      </c>
      <c r="D44" s="49">
        <v>2785.4871828339624</v>
      </c>
      <c r="E44" s="49">
        <v>0</v>
      </c>
      <c r="F44" s="49">
        <v>1798.9487569463381</v>
      </c>
      <c r="G44" s="49">
        <v>621.76286055504499</v>
      </c>
      <c r="H44" s="49">
        <v>448.29331027069895</v>
      </c>
      <c r="I44" s="49">
        <v>1746.6771573090541</v>
      </c>
      <c r="J44" s="49">
        <v>1248.4485996388746</v>
      </c>
      <c r="K44" s="49">
        <v>1413.8594841554441</v>
      </c>
      <c r="L44" s="49">
        <v>614.54131166299669</v>
      </c>
      <c r="M44" s="49">
        <v>934.66543336002439</v>
      </c>
      <c r="N44" s="49">
        <v>338.85815147625158</v>
      </c>
      <c r="O44" s="49">
        <v>1404.418598700036</v>
      </c>
      <c r="P44" s="49">
        <v>839.97451411807845</v>
      </c>
      <c r="Q44" s="49">
        <v>569.48253876107583</v>
      </c>
      <c r="R44" s="49">
        <v>288.27008964285301</v>
      </c>
      <c r="S44" s="49">
        <v>76.250752983558854</v>
      </c>
      <c r="T44" s="49">
        <v>72.746219486034704</v>
      </c>
      <c r="U44" s="49">
        <v>52.724362169002937</v>
      </c>
      <c r="V44" s="49">
        <v>240.39709295261946</v>
      </c>
      <c r="W44" s="49">
        <v>158.77719988490793</v>
      </c>
      <c r="X44" s="49">
        <v>283.65409383811368</v>
      </c>
      <c r="Y44" s="49">
        <v>201.88806130272565</v>
      </c>
      <c r="Z44" s="49">
        <v>410.93562184927055</v>
      </c>
      <c r="AA44" s="49">
        <v>84.981618147505401</v>
      </c>
      <c r="AB44" s="49">
        <v>0</v>
      </c>
      <c r="AC44" s="49">
        <v>319.00908397372683</v>
      </c>
      <c r="AD44" s="49">
        <v>1173.1127522432685</v>
      </c>
      <c r="AE44" s="49">
        <v>1560.2537313432836</v>
      </c>
      <c r="AF44" s="49">
        <v>926.75874890638659</v>
      </c>
      <c r="AG44" s="49">
        <v>710.13805970149258</v>
      </c>
      <c r="AH44" s="49">
        <v>469.09576437255487</v>
      </c>
      <c r="AI44" s="49">
        <v>242.50237778751674</v>
      </c>
      <c r="AJ44" s="49">
        <v>713.3546841482729</v>
      </c>
      <c r="AK44" s="49">
        <v>1762.3906941371681</v>
      </c>
      <c r="AL44" s="49">
        <v>1243.8798556628444</v>
      </c>
    </row>
    <row r="45" spans="1:38" s="38" customFormat="1" ht="15.95" customHeight="1">
      <c r="A45" s="34">
        <v>45992</v>
      </c>
      <c r="B45" s="35">
        <v>45992</v>
      </c>
      <c r="C45" s="36">
        <v>45992</v>
      </c>
      <c r="D45" s="37">
        <v>2965.5656301459435</v>
      </c>
      <c r="E45" s="37">
        <v>0</v>
      </c>
      <c r="F45" s="37">
        <v>2042.0315278018991</v>
      </c>
      <c r="G45" s="37">
        <v>501.73707868406075</v>
      </c>
      <c r="H45" s="37">
        <v>448.23271345862543</v>
      </c>
      <c r="I45" s="37">
        <v>1708.4058358603661</v>
      </c>
      <c r="J45" s="37">
        <v>1271.9493256856388</v>
      </c>
      <c r="K45" s="37">
        <v>1359.6900179671925</v>
      </c>
      <c r="L45" s="37">
        <v>661.22930397218784</v>
      </c>
      <c r="M45" s="37">
        <v>1017.5389530812325</v>
      </c>
      <c r="N45" s="37">
        <v>577.01599677375987</v>
      </c>
      <c r="O45" s="37">
        <v>1286.689900991503</v>
      </c>
      <c r="P45" s="37">
        <v>718.9970498494614</v>
      </c>
      <c r="Q45" s="37">
        <v>499.64690699987392</v>
      </c>
      <c r="R45" s="37">
        <v>273.48843382175437</v>
      </c>
      <c r="S45" s="37">
        <v>93.769001330951639</v>
      </c>
      <c r="T45" s="37">
        <v>87.345612877841035</v>
      </c>
      <c r="U45" s="37">
        <v>54.386504228069846</v>
      </c>
      <c r="V45" s="37">
        <v>205.39960302012099</v>
      </c>
      <c r="W45" s="37">
        <v>172.92188278701798</v>
      </c>
      <c r="X45" s="37">
        <v>303.44400662964483</v>
      </c>
      <c r="Y45" s="37">
        <v>115.94117040053207</v>
      </c>
      <c r="Z45" s="37">
        <v>426.50313465571088</v>
      </c>
      <c r="AA45" s="37">
        <v>82.338410570387211</v>
      </c>
      <c r="AB45" s="37">
        <v>0</v>
      </c>
      <c r="AC45" s="37">
        <v>221.75553513645349</v>
      </c>
      <c r="AD45" s="37">
        <v>1148.9939482598538</v>
      </c>
      <c r="AE45" s="37">
        <v>1366.3810101787985</v>
      </c>
      <c r="AF45" s="37">
        <v>220.75103734439833</v>
      </c>
      <c r="AG45" s="37">
        <v>853.51470588235293</v>
      </c>
      <c r="AH45" s="37">
        <v>847.41730613647258</v>
      </c>
      <c r="AI45" s="37">
        <v>310.90543470974404</v>
      </c>
      <c r="AJ45" s="37">
        <v>742.81537376241658</v>
      </c>
      <c r="AK45" s="37">
        <v>2579.2054195187357</v>
      </c>
      <c r="AL45" s="37">
        <v>972.04849035848986</v>
      </c>
    </row>
    <row r="46" spans="1:38" ht="12" customHeight="1">
      <c r="A46" s="23"/>
      <c r="B46" s="24"/>
      <c r="C46" s="39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</row>
    <row r="47" spans="1:38" ht="13.5" customHeight="1">
      <c r="A47" s="19" t="s">
        <v>38</v>
      </c>
      <c r="B47" s="40"/>
      <c r="C47" s="41"/>
      <c r="D47" s="33">
        <f t="shared" ref="D47:AL47" si="2">IF(ISERR(D45/D44*100),"-",D45/D44*100)</f>
        <v>106.464881562613</v>
      </c>
      <c r="E47" s="33" t="str">
        <f t="shared" si="2"/>
        <v>-</v>
      </c>
      <c r="F47" s="33">
        <f t="shared" si="2"/>
        <v>113.51248999822468</v>
      </c>
      <c r="G47" s="33">
        <f t="shared" si="2"/>
        <v>80.695890751043294</v>
      </c>
      <c r="H47" s="33">
        <f t="shared" si="2"/>
        <v>99.986482775744093</v>
      </c>
      <c r="I47" s="33">
        <f t="shared" si="2"/>
        <v>97.808906970098064</v>
      </c>
      <c r="J47" s="33">
        <f t="shared" si="2"/>
        <v>101.882394361575</v>
      </c>
      <c r="K47" s="33">
        <f t="shared" si="2"/>
        <v>96.168681060932357</v>
      </c>
      <c r="L47" s="33">
        <f t="shared" si="2"/>
        <v>107.59720972750388</v>
      </c>
      <c r="M47" s="33">
        <f t="shared" si="2"/>
        <v>108.86665075686885</v>
      </c>
      <c r="N47" s="33">
        <f t="shared" si="2"/>
        <v>170.28246015625191</v>
      </c>
      <c r="O47" s="33">
        <f t="shared" si="2"/>
        <v>91.617264409805912</v>
      </c>
      <c r="P47" s="33">
        <f t="shared" si="2"/>
        <v>85.597483943231794</v>
      </c>
      <c r="Q47" s="33">
        <f t="shared" si="2"/>
        <v>87.737002101393458</v>
      </c>
      <c r="R47" s="33">
        <f t="shared" si="2"/>
        <v>94.872289442372576</v>
      </c>
      <c r="S47" s="33">
        <f t="shared" si="2"/>
        <v>122.97452505311004</v>
      </c>
      <c r="T47" s="33">
        <f t="shared" si="2"/>
        <v>120.06893759559425</v>
      </c>
      <c r="U47" s="33">
        <f t="shared" si="2"/>
        <v>103.1525124073366</v>
      </c>
      <c r="V47" s="33">
        <f t="shared" si="2"/>
        <v>85.441799855959061</v>
      </c>
      <c r="W47" s="33">
        <f t="shared" si="2"/>
        <v>108.90851010873288</v>
      </c>
      <c r="X47" s="33">
        <f t="shared" si="2"/>
        <v>106.97677672257591</v>
      </c>
      <c r="Y47" s="33">
        <f t="shared" si="2"/>
        <v>57.428443094850188</v>
      </c>
      <c r="Z47" s="33">
        <f t="shared" si="2"/>
        <v>103.78830940388769</v>
      </c>
      <c r="AA47" s="33">
        <f t="shared" si="2"/>
        <v>96.889671396312679</v>
      </c>
      <c r="AB47" s="33" t="str">
        <f t="shared" si="2"/>
        <v>-</v>
      </c>
      <c r="AC47" s="33">
        <f t="shared" si="2"/>
        <v>69.513862230555475</v>
      </c>
      <c r="AD47" s="33">
        <f t="shared" si="2"/>
        <v>97.944033603138848</v>
      </c>
      <c r="AE47" s="33">
        <f t="shared" si="2"/>
        <v>87.574282485607498</v>
      </c>
      <c r="AF47" s="33">
        <f t="shared" si="2"/>
        <v>23.819687443457493</v>
      </c>
      <c r="AG47" s="33">
        <f t="shared" si="2"/>
        <v>120.18996788330551</v>
      </c>
      <c r="AH47" s="33">
        <f t="shared" si="2"/>
        <v>180.64910632266026</v>
      </c>
      <c r="AI47" s="33">
        <f t="shared" si="2"/>
        <v>128.2071695734723</v>
      </c>
      <c r="AJ47" s="33">
        <f t="shared" si="2"/>
        <v>104.12987960530728</v>
      </c>
      <c r="AK47" s="33">
        <f t="shared" si="2"/>
        <v>146.34697221784094</v>
      </c>
      <c r="AL47" s="33">
        <f t="shared" si="2"/>
        <v>78.146493484332552</v>
      </c>
    </row>
    <row r="48" spans="1:38" ht="14.85" customHeight="1">
      <c r="A48" s="19" t="s">
        <v>42</v>
      </c>
      <c r="B48" s="40"/>
      <c r="C48" s="41"/>
      <c r="D48" s="33">
        <f t="shared" ref="D48:AL48" si="3">IF(ISERR(D45/D33*100),"-",D45/D33*100)</f>
        <v>68.74553059190012</v>
      </c>
      <c r="E48" s="33" t="str">
        <f t="shared" si="3"/>
        <v>-</v>
      </c>
      <c r="F48" s="33">
        <f t="shared" si="3"/>
        <v>112.95080604113066</v>
      </c>
      <c r="G48" s="33">
        <f t="shared" si="3"/>
        <v>102.79543686205565</v>
      </c>
      <c r="H48" s="33">
        <f t="shared" si="3"/>
        <v>115.29446143381182</v>
      </c>
      <c r="I48" s="33">
        <f t="shared" si="3"/>
        <v>84.066095533069245</v>
      </c>
      <c r="J48" s="33">
        <f t="shared" si="3"/>
        <v>120.86621067050545</v>
      </c>
      <c r="K48" s="33">
        <f t="shared" si="3"/>
        <v>79.121771617334119</v>
      </c>
      <c r="L48" s="33">
        <f t="shared" si="3"/>
        <v>152.6974252746291</v>
      </c>
      <c r="M48" s="33">
        <f t="shared" si="3"/>
        <v>97.591210672925044</v>
      </c>
      <c r="N48" s="33">
        <f t="shared" si="3"/>
        <v>141.07970581265522</v>
      </c>
      <c r="O48" s="33">
        <f t="shared" si="3"/>
        <v>119.85179870112638</v>
      </c>
      <c r="P48" s="33">
        <f t="shared" si="3"/>
        <v>103.00865498984371</v>
      </c>
      <c r="Q48" s="33">
        <f t="shared" si="3"/>
        <v>78.482999964934365</v>
      </c>
      <c r="R48" s="33">
        <f t="shared" si="3"/>
        <v>111.76276411216917</v>
      </c>
      <c r="S48" s="33">
        <f t="shared" si="3"/>
        <v>136.98520501928303</v>
      </c>
      <c r="T48" s="33">
        <f t="shared" si="3"/>
        <v>87.24981938952925</v>
      </c>
      <c r="U48" s="33">
        <f t="shared" si="3"/>
        <v>122.7880900265835</v>
      </c>
      <c r="V48" s="33">
        <f t="shared" si="3"/>
        <v>105.60014746525597</v>
      </c>
      <c r="W48" s="33">
        <f t="shared" si="3"/>
        <v>183.62548529410969</v>
      </c>
      <c r="X48" s="33">
        <f t="shared" si="3"/>
        <v>158.65116595867946</v>
      </c>
      <c r="Y48" s="33">
        <f t="shared" si="3"/>
        <v>26.741035862009426</v>
      </c>
      <c r="Z48" s="33">
        <f t="shared" si="3"/>
        <v>114.0503963481444</v>
      </c>
      <c r="AA48" s="33">
        <f t="shared" si="3"/>
        <v>83.336135375768578</v>
      </c>
      <c r="AB48" s="33" t="str">
        <f t="shared" si="3"/>
        <v>-</v>
      </c>
      <c r="AC48" s="33">
        <f t="shared" si="3"/>
        <v>85.078435610398756</v>
      </c>
      <c r="AD48" s="33">
        <f t="shared" si="3"/>
        <v>109.54622537471461</v>
      </c>
      <c r="AE48" s="33">
        <f t="shared" si="3"/>
        <v>71.141828560108763</v>
      </c>
      <c r="AF48" s="33">
        <f t="shared" si="3"/>
        <v>68.853208667460919</v>
      </c>
      <c r="AG48" s="33" t="str">
        <f t="shared" si="3"/>
        <v>-</v>
      </c>
      <c r="AH48" s="33">
        <f t="shared" si="3"/>
        <v>130.27998729209222</v>
      </c>
      <c r="AI48" s="33">
        <f t="shared" si="3"/>
        <v>63.554522946681736</v>
      </c>
      <c r="AJ48" s="33">
        <f t="shared" si="3"/>
        <v>84.579352443827233</v>
      </c>
      <c r="AK48" s="33">
        <f t="shared" si="3"/>
        <v>77.620839901982322</v>
      </c>
      <c r="AL48" s="33">
        <f t="shared" si="3"/>
        <v>110.24944729794871</v>
      </c>
    </row>
    <row r="49" spans="1:38" ht="9.75" customHeight="1">
      <c r="A49" s="50"/>
      <c r="B49" s="43"/>
      <c r="C49" s="44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</row>
    <row r="50" spans="1:38" ht="14.25" customHeight="1">
      <c r="B50" s="52"/>
    </row>
  </sheetData>
  <mergeCells count="43">
    <mergeCell ref="A48:C48"/>
    <mergeCell ref="A8:C8"/>
    <mergeCell ref="A10:C10"/>
    <mergeCell ref="A26:C26"/>
    <mergeCell ref="A27:C27"/>
    <mergeCell ref="A31:C31"/>
    <mergeCell ref="A47:C47"/>
    <mergeCell ref="AG5:AG6"/>
    <mergeCell ref="AH5:AH6"/>
    <mergeCell ref="AI5:AI6"/>
    <mergeCell ref="AJ5:AJ6"/>
    <mergeCell ref="AK5:AK6"/>
    <mergeCell ref="AL5:AL6"/>
    <mergeCell ref="AA5:AA6"/>
    <mergeCell ref="AB5:AB6"/>
    <mergeCell ref="AC5:AC6"/>
    <mergeCell ref="AD5:AD6"/>
    <mergeCell ref="AE5:AE6"/>
    <mergeCell ref="AF5:AF6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A5:C6"/>
    <mergeCell ref="D5:D6"/>
    <mergeCell ref="E5:E6"/>
    <mergeCell ref="F5:F6"/>
    <mergeCell ref="G5:G6"/>
    <mergeCell ref="H5:H6"/>
  </mergeCells>
  <phoneticPr fontId="3"/>
  <printOptions horizontalCentered="1"/>
  <pageMargins left="0.59055118110236227" right="0.59055118110236227" top="0.59055118110236227" bottom="0.59055118110236227" header="0.51181102362204722" footer="0.39370078740157483"/>
  <pageSetup paperSize="9" firstPageNumber="2" orientation="portrait" horizontalDpi="4294967292" r:id="rId1"/>
  <headerFooter alignWithMargins="0">
    <oddHeader>&amp;L&amp;14【統計表】
&amp;11
&amp;"ＭＳ Ｐ明朝,標準"&amp;12   １　月別品目別上場水揚量・価格</oddHeader>
    <oddFooter>&amp;L&amp;"ＭＳ Ｐ明朝,標準"&amp;8注：（生）は生鮮品、（冷）は冷凍品を示す。（以下の各表において同じ。）
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F543-1A5F-47C5-8BB8-0E04EE1E7D1F}">
  <sheetPr codeName="Sheet06">
    <pageSetUpPr fitToPage="1"/>
  </sheetPr>
  <dimension ref="A1:BU68"/>
  <sheetViews>
    <sheetView zoomScaleNormal="100" zoomScaleSheetLayoutView="75" workbookViewId="0"/>
  </sheetViews>
  <sheetFormatPr defaultColWidth="8" defaultRowHeight="11.25"/>
  <cols>
    <col min="1" max="1" width="2.875" style="54" customWidth="1"/>
    <col min="2" max="2" width="9.375" style="54" customWidth="1"/>
    <col min="3" max="3" width="3.25" style="54" customWidth="1"/>
    <col min="4" max="4" width="7.625" style="54" customWidth="1"/>
    <col min="5" max="5" width="6.75" style="54" customWidth="1"/>
    <col min="6" max="6" width="7.625" style="54" customWidth="1"/>
    <col min="7" max="7" width="6.75" style="54" customWidth="1"/>
    <col min="8" max="8" width="7.625" style="54" customWidth="1"/>
    <col min="9" max="9" width="6.75" style="54" customWidth="1"/>
    <col min="10" max="10" width="7.625" style="54" customWidth="1"/>
    <col min="11" max="11" width="6.75" style="54" customWidth="1"/>
    <col min="12" max="12" width="7.625" style="54" customWidth="1"/>
    <col min="13" max="13" width="6.75" style="54" customWidth="1"/>
    <col min="14" max="14" width="7.625" style="54" customWidth="1"/>
    <col min="15" max="15" width="6.75" style="54" customWidth="1"/>
    <col min="16" max="16" width="7.625" style="54" customWidth="1"/>
    <col min="17" max="17" width="6.75" style="54" customWidth="1"/>
    <col min="18" max="18" width="7.625" style="54" customWidth="1"/>
    <col min="19" max="19" width="6.75" style="54" customWidth="1"/>
    <col min="20" max="20" width="7.625" style="54" customWidth="1"/>
    <col min="21" max="21" width="6.75" style="54" customWidth="1"/>
    <col min="22" max="22" width="7.625" style="54" customWidth="1"/>
    <col min="23" max="23" width="6.75" style="54" customWidth="1"/>
    <col min="24" max="24" width="7.625" style="54" customWidth="1"/>
    <col min="25" max="25" width="6.75" style="54" customWidth="1"/>
    <col min="26" max="26" width="7.625" style="54" customWidth="1"/>
    <col min="27" max="27" width="6.75" style="54" customWidth="1"/>
    <col min="28" max="28" width="7.625" style="54" customWidth="1"/>
    <col min="29" max="29" width="6.75" style="54" customWidth="1"/>
    <col min="30" max="30" width="7.625" style="54" customWidth="1"/>
    <col min="31" max="31" width="6.75" style="54" customWidth="1"/>
    <col min="32" max="32" width="7.625" style="54" customWidth="1"/>
    <col min="33" max="33" width="6.75" style="54" customWidth="1"/>
    <col min="34" max="34" width="7.625" style="54" customWidth="1"/>
    <col min="35" max="35" width="6.75" style="54" customWidth="1"/>
    <col min="36" max="36" width="7.625" style="54" customWidth="1"/>
    <col min="37" max="37" width="6.75" style="54" customWidth="1"/>
    <col min="38" max="38" width="7.625" style="54" customWidth="1"/>
    <col min="39" max="39" width="6.75" style="54" customWidth="1"/>
    <col min="40" max="40" width="7.625" style="54" customWidth="1"/>
    <col min="41" max="41" width="6.75" style="54" customWidth="1"/>
    <col min="42" max="42" width="7.625" style="54" customWidth="1"/>
    <col min="43" max="43" width="6.75" style="54" customWidth="1"/>
    <col min="44" max="44" width="7.625" style="54" customWidth="1"/>
    <col min="45" max="45" width="6.75" style="54" customWidth="1"/>
    <col min="46" max="46" width="7.625" style="54" customWidth="1"/>
    <col min="47" max="47" width="6.75" style="54" customWidth="1"/>
    <col min="48" max="48" width="7.625" style="54" customWidth="1"/>
    <col min="49" max="49" width="6.75" style="54" customWidth="1"/>
    <col min="50" max="50" width="7.625" style="54" customWidth="1"/>
    <col min="51" max="51" width="6.75" style="54" customWidth="1"/>
    <col min="52" max="52" width="7.625" style="54" customWidth="1"/>
    <col min="53" max="53" width="6.75" style="54" customWidth="1"/>
    <col min="54" max="54" width="7.625" style="54" customWidth="1"/>
    <col min="55" max="55" width="6.75" style="54" customWidth="1"/>
    <col min="56" max="56" width="7.625" style="54" customWidth="1"/>
    <col min="57" max="57" width="6.75" style="54" customWidth="1"/>
    <col min="58" max="58" width="7.625" style="54" customWidth="1"/>
    <col min="59" max="59" width="6.75" style="54" customWidth="1"/>
    <col min="60" max="60" width="7.625" style="54" customWidth="1"/>
    <col min="61" max="61" width="6.75" style="54" customWidth="1"/>
    <col min="62" max="62" width="7.625" style="54" customWidth="1"/>
    <col min="63" max="63" width="6.75" style="54" customWidth="1"/>
    <col min="64" max="64" width="7.625" style="54" customWidth="1"/>
    <col min="65" max="65" width="6.75" style="54" customWidth="1"/>
    <col min="66" max="66" width="7.625" style="54" customWidth="1"/>
    <col min="67" max="67" width="6.75" style="54" customWidth="1"/>
    <col min="68" max="68" width="7.625" style="54" customWidth="1"/>
    <col min="69" max="69" width="6.75" style="54" customWidth="1"/>
    <col min="70" max="70" width="7.625" style="54" customWidth="1"/>
    <col min="71" max="71" width="6.75" style="54" customWidth="1"/>
    <col min="72" max="72" width="7.625" style="54" customWidth="1"/>
    <col min="73" max="73" width="6.75" style="54" customWidth="1"/>
    <col min="74" max="16384" width="8" style="54"/>
  </cols>
  <sheetData>
    <row r="1" spans="1:73" customFormat="1" ht="12" customHeight="1"/>
    <row r="2" spans="1:73" ht="6.75" customHeight="1"/>
    <row r="3" spans="1:73" ht="30" customHeight="1">
      <c r="B3" s="55"/>
      <c r="E3" s="56"/>
      <c r="G3" s="56"/>
      <c r="I3" s="56"/>
      <c r="K3" s="56"/>
      <c r="M3" s="56"/>
      <c r="O3" s="56"/>
      <c r="Q3" s="56"/>
      <c r="S3" s="56"/>
      <c r="U3" s="56"/>
      <c r="W3" s="56"/>
      <c r="Y3" s="56"/>
      <c r="AA3" s="56"/>
      <c r="AC3" s="56"/>
      <c r="AE3" s="56"/>
      <c r="AG3" s="56"/>
      <c r="AI3" s="56"/>
      <c r="AK3" s="56"/>
      <c r="AM3" s="56"/>
      <c r="AO3" s="56"/>
      <c r="AQ3" s="56"/>
      <c r="AS3" s="56"/>
      <c r="AU3" s="56"/>
      <c r="AW3" s="56"/>
      <c r="AY3" s="56"/>
      <c r="BA3" s="56"/>
      <c r="BC3" s="56"/>
      <c r="BE3" s="56"/>
      <c r="BG3" s="56"/>
      <c r="BI3" s="56"/>
      <c r="BK3" s="56"/>
      <c r="BM3" s="56"/>
      <c r="BO3" s="56"/>
      <c r="BQ3" s="56"/>
      <c r="BS3" s="56"/>
      <c r="BU3" s="56" t="s">
        <v>43</v>
      </c>
    </row>
    <row r="4" spans="1:73" ht="15" customHeight="1" thickBot="1">
      <c r="A4" s="57"/>
      <c r="B4" s="57"/>
      <c r="C4" s="57"/>
    </row>
    <row r="5" spans="1:73" ht="14.25" customHeight="1" thickTop="1">
      <c r="A5" s="58" t="s">
        <v>44</v>
      </c>
      <c r="B5" s="59"/>
      <c r="C5" s="60"/>
      <c r="D5" s="61" t="s">
        <v>96</v>
      </c>
      <c r="E5" s="62"/>
      <c r="F5" s="61" t="s">
        <v>97</v>
      </c>
      <c r="G5" s="62"/>
      <c r="H5" s="61" t="s">
        <v>98</v>
      </c>
      <c r="I5" s="62"/>
      <c r="J5" s="61" t="s">
        <v>99</v>
      </c>
      <c r="K5" s="62"/>
      <c r="L5" s="61" t="s">
        <v>100</v>
      </c>
      <c r="M5" s="62"/>
      <c r="N5" s="61" t="s">
        <v>101</v>
      </c>
      <c r="O5" s="62"/>
      <c r="P5" s="61" t="s">
        <v>102</v>
      </c>
      <c r="Q5" s="62"/>
      <c r="R5" s="61" t="s">
        <v>103</v>
      </c>
      <c r="S5" s="62"/>
      <c r="T5" s="61" t="s">
        <v>104</v>
      </c>
      <c r="U5" s="62"/>
      <c r="V5" s="61" t="s">
        <v>105</v>
      </c>
      <c r="W5" s="62"/>
      <c r="X5" s="61" t="s">
        <v>106</v>
      </c>
      <c r="Y5" s="62"/>
      <c r="Z5" s="61" t="s">
        <v>107</v>
      </c>
      <c r="AA5" s="62"/>
      <c r="AB5" s="61" t="s">
        <v>108</v>
      </c>
      <c r="AC5" s="62"/>
      <c r="AD5" s="61" t="s">
        <v>109</v>
      </c>
      <c r="AE5" s="62"/>
      <c r="AF5" s="61" t="s">
        <v>110</v>
      </c>
      <c r="AG5" s="62"/>
      <c r="AH5" s="61" t="s">
        <v>111</v>
      </c>
      <c r="AI5" s="62"/>
      <c r="AJ5" s="61" t="s">
        <v>112</v>
      </c>
      <c r="AK5" s="62"/>
      <c r="AL5" s="61" t="s">
        <v>113</v>
      </c>
      <c r="AM5" s="62"/>
      <c r="AN5" s="61" t="s">
        <v>114</v>
      </c>
      <c r="AO5" s="62"/>
      <c r="AP5" s="61" t="s">
        <v>115</v>
      </c>
      <c r="AQ5" s="62"/>
      <c r="AR5" s="61" t="s">
        <v>116</v>
      </c>
      <c r="AS5" s="62"/>
      <c r="AT5" s="61" t="s">
        <v>117</v>
      </c>
      <c r="AU5" s="62"/>
      <c r="AV5" s="61" t="s">
        <v>118</v>
      </c>
      <c r="AW5" s="62"/>
      <c r="AX5" s="61" t="s">
        <v>119</v>
      </c>
      <c r="AY5" s="62"/>
      <c r="AZ5" s="61" t="s">
        <v>120</v>
      </c>
      <c r="BA5" s="62"/>
      <c r="BB5" s="61" t="s">
        <v>121</v>
      </c>
      <c r="BC5" s="62"/>
      <c r="BD5" s="61" t="s">
        <v>122</v>
      </c>
      <c r="BE5" s="62"/>
      <c r="BF5" s="61" t="s">
        <v>123</v>
      </c>
      <c r="BG5" s="62"/>
      <c r="BH5" s="61" t="s">
        <v>124</v>
      </c>
      <c r="BI5" s="62"/>
      <c r="BJ5" s="61" t="s">
        <v>125</v>
      </c>
      <c r="BK5" s="62"/>
      <c r="BL5" s="61" t="s">
        <v>126</v>
      </c>
      <c r="BM5" s="62"/>
      <c r="BN5" s="61" t="s">
        <v>127</v>
      </c>
      <c r="BO5" s="62"/>
      <c r="BP5" s="61" t="s">
        <v>128</v>
      </c>
      <c r="BQ5" s="62"/>
      <c r="BR5" s="61" t="s">
        <v>129</v>
      </c>
      <c r="BS5" s="62"/>
      <c r="BT5" s="61" t="s">
        <v>130</v>
      </c>
      <c r="BU5" s="62"/>
    </row>
    <row r="6" spans="1:73" ht="14.25" customHeight="1">
      <c r="A6" s="63"/>
      <c r="B6" s="63"/>
      <c r="C6" s="64"/>
      <c r="D6" s="65" t="s">
        <v>45</v>
      </c>
      <c r="E6" s="65" t="s">
        <v>46</v>
      </c>
      <c r="F6" s="65" t="s">
        <v>45</v>
      </c>
      <c r="G6" s="65" t="s">
        <v>46</v>
      </c>
      <c r="H6" s="65" t="s">
        <v>45</v>
      </c>
      <c r="I6" s="65" t="s">
        <v>46</v>
      </c>
      <c r="J6" s="65" t="s">
        <v>45</v>
      </c>
      <c r="K6" s="65" t="s">
        <v>46</v>
      </c>
      <c r="L6" s="65" t="s">
        <v>45</v>
      </c>
      <c r="M6" s="65" t="s">
        <v>46</v>
      </c>
      <c r="N6" s="65" t="s">
        <v>45</v>
      </c>
      <c r="O6" s="65" t="s">
        <v>46</v>
      </c>
      <c r="P6" s="65" t="s">
        <v>45</v>
      </c>
      <c r="Q6" s="65" t="s">
        <v>46</v>
      </c>
      <c r="R6" s="65" t="s">
        <v>45</v>
      </c>
      <c r="S6" s="65" t="s">
        <v>46</v>
      </c>
      <c r="T6" s="65" t="s">
        <v>45</v>
      </c>
      <c r="U6" s="65" t="s">
        <v>46</v>
      </c>
      <c r="V6" s="65" t="s">
        <v>45</v>
      </c>
      <c r="W6" s="65" t="s">
        <v>46</v>
      </c>
      <c r="X6" s="65" t="s">
        <v>45</v>
      </c>
      <c r="Y6" s="65" t="s">
        <v>46</v>
      </c>
      <c r="Z6" s="65" t="s">
        <v>45</v>
      </c>
      <c r="AA6" s="65" t="s">
        <v>46</v>
      </c>
      <c r="AB6" s="65" t="s">
        <v>45</v>
      </c>
      <c r="AC6" s="65" t="s">
        <v>46</v>
      </c>
      <c r="AD6" s="65" t="s">
        <v>45</v>
      </c>
      <c r="AE6" s="65" t="s">
        <v>46</v>
      </c>
      <c r="AF6" s="65" t="s">
        <v>45</v>
      </c>
      <c r="AG6" s="65" t="s">
        <v>46</v>
      </c>
      <c r="AH6" s="65" t="s">
        <v>45</v>
      </c>
      <c r="AI6" s="65" t="s">
        <v>46</v>
      </c>
      <c r="AJ6" s="65" t="s">
        <v>45</v>
      </c>
      <c r="AK6" s="65" t="s">
        <v>46</v>
      </c>
      <c r="AL6" s="65" t="s">
        <v>45</v>
      </c>
      <c r="AM6" s="65" t="s">
        <v>46</v>
      </c>
      <c r="AN6" s="65" t="s">
        <v>45</v>
      </c>
      <c r="AO6" s="65" t="s">
        <v>46</v>
      </c>
      <c r="AP6" s="65" t="s">
        <v>45</v>
      </c>
      <c r="AQ6" s="65" t="s">
        <v>46</v>
      </c>
      <c r="AR6" s="65" t="s">
        <v>45</v>
      </c>
      <c r="AS6" s="65" t="s">
        <v>46</v>
      </c>
      <c r="AT6" s="65" t="s">
        <v>45</v>
      </c>
      <c r="AU6" s="65" t="s">
        <v>46</v>
      </c>
      <c r="AV6" s="65" t="s">
        <v>45</v>
      </c>
      <c r="AW6" s="65" t="s">
        <v>46</v>
      </c>
      <c r="AX6" s="65" t="s">
        <v>45</v>
      </c>
      <c r="AY6" s="65" t="s">
        <v>46</v>
      </c>
      <c r="AZ6" s="65" t="s">
        <v>45</v>
      </c>
      <c r="BA6" s="65" t="s">
        <v>46</v>
      </c>
      <c r="BB6" s="65" t="s">
        <v>45</v>
      </c>
      <c r="BC6" s="65" t="s">
        <v>46</v>
      </c>
      <c r="BD6" s="65" t="s">
        <v>45</v>
      </c>
      <c r="BE6" s="65" t="s">
        <v>46</v>
      </c>
      <c r="BF6" s="65" t="s">
        <v>45</v>
      </c>
      <c r="BG6" s="65" t="s">
        <v>46</v>
      </c>
      <c r="BH6" s="65" t="s">
        <v>45</v>
      </c>
      <c r="BI6" s="65" t="s">
        <v>46</v>
      </c>
      <c r="BJ6" s="65" t="s">
        <v>45</v>
      </c>
      <c r="BK6" s="65" t="s">
        <v>46</v>
      </c>
      <c r="BL6" s="65" t="s">
        <v>45</v>
      </c>
      <c r="BM6" s="65" t="s">
        <v>46</v>
      </c>
      <c r="BN6" s="65" t="s">
        <v>45</v>
      </c>
      <c r="BO6" s="65" t="s">
        <v>46</v>
      </c>
      <c r="BP6" s="65" t="s">
        <v>45</v>
      </c>
      <c r="BQ6" s="65" t="s">
        <v>46</v>
      </c>
      <c r="BR6" s="65" t="s">
        <v>45</v>
      </c>
      <c r="BS6" s="65" t="s">
        <v>46</v>
      </c>
      <c r="BT6" s="65" t="s">
        <v>45</v>
      </c>
      <c r="BU6" s="65" t="s">
        <v>46</v>
      </c>
    </row>
    <row r="7" spans="1:73" ht="7.5" customHeight="1">
      <c r="A7" s="66"/>
      <c r="B7" s="67"/>
      <c r="C7" s="68"/>
      <c r="D7" s="69"/>
      <c r="E7" s="70"/>
      <c r="F7" s="69"/>
      <c r="G7" s="70"/>
      <c r="H7" s="69"/>
      <c r="I7" s="70"/>
      <c r="J7" s="69"/>
      <c r="K7" s="70"/>
      <c r="L7" s="69"/>
      <c r="M7" s="70"/>
      <c r="N7" s="69"/>
      <c r="O7" s="70"/>
      <c r="P7" s="69"/>
      <c r="Q7" s="70"/>
      <c r="R7" s="69"/>
      <c r="S7" s="70"/>
      <c r="T7" s="69"/>
      <c r="U7" s="70"/>
      <c r="V7" s="69"/>
      <c r="W7" s="70"/>
      <c r="X7" s="69"/>
      <c r="Y7" s="70"/>
      <c r="Z7" s="69"/>
      <c r="AA7" s="70"/>
      <c r="AB7" s="69"/>
      <c r="AC7" s="70"/>
      <c r="AD7" s="69"/>
      <c r="AE7" s="70"/>
      <c r="AF7" s="69"/>
      <c r="AG7" s="70"/>
      <c r="AH7" s="69"/>
      <c r="AI7" s="70"/>
      <c r="AJ7" s="69"/>
      <c r="AK7" s="70"/>
      <c r="AL7" s="69"/>
      <c r="AM7" s="70"/>
      <c r="AN7" s="69"/>
      <c r="AO7" s="70"/>
      <c r="AP7" s="69"/>
      <c r="AQ7" s="70"/>
      <c r="AR7" s="69"/>
      <c r="AS7" s="70"/>
      <c r="AT7" s="69"/>
      <c r="AU7" s="70"/>
      <c r="AV7" s="69"/>
      <c r="AW7" s="70"/>
      <c r="AX7" s="69"/>
      <c r="AY7" s="70"/>
      <c r="AZ7" s="69"/>
      <c r="BA7" s="70"/>
      <c r="BB7" s="69"/>
      <c r="BC7" s="70"/>
      <c r="BD7" s="69"/>
      <c r="BE7" s="70"/>
      <c r="BF7" s="69"/>
      <c r="BG7" s="70"/>
      <c r="BH7" s="69"/>
      <c r="BI7" s="70"/>
      <c r="BJ7" s="69"/>
      <c r="BK7" s="70"/>
      <c r="BL7" s="69"/>
      <c r="BM7" s="70"/>
      <c r="BN7" s="69"/>
      <c r="BO7" s="70"/>
      <c r="BP7" s="69"/>
      <c r="BQ7" s="70"/>
      <c r="BR7" s="69"/>
      <c r="BS7" s="70"/>
      <c r="BT7" s="69"/>
      <c r="BU7" s="70"/>
    </row>
    <row r="8" spans="1:73" ht="12.95" customHeight="1">
      <c r="A8" s="71" t="s">
        <v>47</v>
      </c>
      <c r="B8" s="71"/>
      <c r="C8" s="17">
        <v>1</v>
      </c>
      <c r="D8" s="72">
        <f>IF(SUM(D10:D67)&lt;0.001,"-",SUM(D10:D67))</f>
        <v>292.09899999999999</v>
      </c>
      <c r="E8" s="72">
        <f>IF(ISERR(SUMPRODUCT(D10:D67,E10:E67)/D8),"-",SUMPRODUCT(D10:D67,E10:E67)/D8)</f>
        <v>2965.5656301459439</v>
      </c>
      <c r="F8" s="72" t="str">
        <f t="shared" ref="F8:AK8" si="0">IF(SUM(F10:F67)&lt;0.001,"-",SUM(F10:F67))</f>
        <v>-</v>
      </c>
      <c r="G8" s="72" t="str">
        <f t="shared" ref="G8:AL8" si="1">IF(ISERR(SUMPRODUCT(F10:F67,G10:G67)/F8),"-",SUMPRODUCT(F10:F67,G10:G67)/F8)</f>
        <v>-</v>
      </c>
      <c r="H8" s="72">
        <f t="shared" ref="H8:AM8" si="2">IF(SUM(H10:H67)&lt;0.001,"-",SUM(H10:H67))</f>
        <v>495.18199999999996</v>
      </c>
      <c r="I8" s="72">
        <f t="shared" ref="I8:AN8" si="3">IF(ISERR(SUMPRODUCT(H10:H67,I10:I67)/H8),"-",SUMPRODUCT(H10:H67,I10:I67)/H8)</f>
        <v>2042.0315278018993</v>
      </c>
      <c r="J8" s="72">
        <f t="shared" ref="J8:AO8" si="4">IF(SUM(J10:J67)&lt;0.001,"-",SUM(J10:J67))</f>
        <v>971.74699999999996</v>
      </c>
      <c r="K8" s="72">
        <f t="shared" ref="K8:AP8" si="5">IF(ISERR(SUMPRODUCT(J10:J67,K10:K67)/J8),"-",SUMPRODUCT(J10:J67,K10:K67)/J8)</f>
        <v>501.73707868406075</v>
      </c>
      <c r="L8" s="72">
        <f t="shared" ref="L8:AQ8" si="6">IF(SUM(L10:L67)&lt;0.001,"-",SUM(L10:L67))</f>
        <v>334.04599999999999</v>
      </c>
      <c r="M8" s="72">
        <f t="shared" ref="M8:AR8" si="7">IF(ISERR(SUMPRODUCT(L10:L67,M10:M67)/L8),"-",SUMPRODUCT(L10:L67,M10:M67)/L8)</f>
        <v>448.23271345862548</v>
      </c>
      <c r="N8" s="72">
        <f t="shared" ref="N8:AS8" si="8">IF(SUM(N10:N67)&lt;0.001,"-",SUM(N10:N67))</f>
        <v>268.101</v>
      </c>
      <c r="O8" s="72">
        <f t="shared" ref="O8:AT8" si="9">IF(ISERR(SUMPRODUCT(N10:N67,O10:O67)/N8),"-",SUMPRODUCT(N10:N67,O10:O67)/N8)</f>
        <v>1708.4058358603663</v>
      </c>
      <c r="P8" s="72">
        <f t="shared" ref="P8:AU8" si="10">IF(SUM(P10:P67)&lt;0.001,"-",SUM(P10:P67))</f>
        <v>1079.5409999999999</v>
      </c>
      <c r="Q8" s="72">
        <f t="shared" ref="Q8:AV8" si="11">IF(ISERR(SUMPRODUCT(P10:P67,Q10:Q67)/P8),"-",SUMPRODUCT(P10:P67,Q10:Q67)/P8)</f>
        <v>1271.9493256856388</v>
      </c>
      <c r="R8" s="72">
        <f t="shared" ref="R8:AW8" si="12">IF(SUM(R10:R67)&lt;0.001,"-",SUM(R10:R67))</f>
        <v>385.70299999999997</v>
      </c>
      <c r="S8" s="72">
        <f t="shared" ref="S8:AX8" si="13">IF(ISERR(SUMPRODUCT(R10:R67,S10:S67)/R8),"-",SUMPRODUCT(R10:R67,S10:S67)/R8)</f>
        <v>1359.6900179671925</v>
      </c>
      <c r="T8" s="72">
        <f t="shared" ref="T8:AY8" si="14">IF(SUM(T10:T67)&lt;0.001,"-",SUM(T10:T67))</f>
        <v>910.68200000000002</v>
      </c>
      <c r="U8" s="72">
        <f t="shared" ref="U8:AZ8" si="15">IF(ISERR(SUMPRODUCT(T10:T67,U10:U67)/T8),"-",SUMPRODUCT(T10:T67,U10:U67)/T8)</f>
        <v>661.22930397218784</v>
      </c>
      <c r="V8" s="72">
        <f t="shared" ref="V8:BA8" si="16">IF(SUM(V10:V67)&lt;0.001,"-",SUM(V10:V67))</f>
        <v>22.848000000000003</v>
      </c>
      <c r="W8" s="72">
        <f t="shared" ref="W8:BB8" si="17">IF(ISERR(SUMPRODUCT(V10:V67,W10:W67)/V8),"-",SUMPRODUCT(V10:V67,W10:W67)/V8)</f>
        <v>1017.5389530812322</v>
      </c>
      <c r="X8" s="72">
        <f t="shared" ref="X8:BC8" si="18">IF(SUM(X10:X67)&lt;0.001,"-",SUM(X10:X67))</f>
        <v>7.4390000000000001</v>
      </c>
      <c r="Y8" s="72">
        <f t="shared" ref="Y8:BD8" si="19">IF(ISERR(SUMPRODUCT(X10:X67,Y10:Y67)/X8),"-",SUMPRODUCT(X10:X67,Y10:Y67)/X8)</f>
        <v>577.01599677375998</v>
      </c>
      <c r="Z8" s="72">
        <f t="shared" ref="Z8:BU8" si="20">IF(SUM(Z10:Z67)&lt;0.001,"-",SUM(Z10:Z67))</f>
        <v>282.09699999999998</v>
      </c>
      <c r="AA8" s="72">
        <f t="shared" ref="AA8:BU8" si="21">IF(ISERR(SUMPRODUCT(Z10:Z67,AA10:AA67)/Z8),"-",SUMPRODUCT(Z10:Z67,AA10:AA67)/Z8)</f>
        <v>1286.6899009915032</v>
      </c>
      <c r="AB8" s="72">
        <f t="shared" ref="AB8:BU8" si="22">IF(SUM(AB10:AB67)&lt;0.001,"-",SUM(AB10:AB67))</f>
        <v>49.489000000000004</v>
      </c>
      <c r="AC8" s="72">
        <f t="shared" ref="AC8:BU8" si="23">IF(ISERR(SUMPRODUCT(AB10:AB67,AC10:AC67)/AB8),"-",SUMPRODUCT(AB10:AB67,AC10:AC67)/AB8)</f>
        <v>718.9970498494614</v>
      </c>
      <c r="AD8" s="72">
        <f t="shared" ref="AD8:BU8" si="24">IF(SUM(AD10:AD67)&lt;0.001,"-",SUM(AD10:AD67))</f>
        <v>285.548</v>
      </c>
      <c r="AE8" s="72">
        <f t="shared" ref="AE8:BU8" si="25">IF(ISERR(SUMPRODUCT(AD10:AD67,AE10:AE67)/AD8),"-",SUMPRODUCT(AD10:AD67,AE10:AE67)/AD8)</f>
        <v>499.64690699987398</v>
      </c>
      <c r="AF8" s="72">
        <f t="shared" ref="AF8:BU8" si="26">IF(SUM(AF10:AF67)&lt;0.001,"-",SUM(AF10:AF67))</f>
        <v>15041.053</v>
      </c>
      <c r="AG8" s="72">
        <f t="shared" ref="AG8:BU8" si="27">IF(ISERR(SUMPRODUCT(AF10:AF67,AG10:AG67)/AF8),"-",SUMPRODUCT(AF10:AF67,AG10:AG67)/AF8)</f>
        <v>273.48843382175437</v>
      </c>
      <c r="AH8" s="72">
        <f t="shared" ref="AH8:BU8" si="28">IF(SUM(AH10:AH67)&lt;0.001,"-",SUM(AH10:AH67))</f>
        <v>5798.107</v>
      </c>
      <c r="AI8" s="72">
        <f t="shared" ref="AI8:BU8" si="29">IF(ISERR(SUMPRODUCT(AH10:AH67,AI10:AI67)/AH8),"-",SUMPRODUCT(AH10:AH67,AI10:AI67)/AH8)</f>
        <v>93.769001330951639</v>
      </c>
      <c r="AJ8" s="72">
        <f t="shared" ref="AJ8:BU8" si="30">IF(SUM(AJ10:AJ67)&lt;0.001,"-",SUM(AJ10:AJ67))</f>
        <v>2592.3599999999997</v>
      </c>
      <c r="AK8" s="72">
        <f t="shared" ref="AK8:BU8" si="31">IF(ISERR(SUMPRODUCT(AJ10:AJ67,AK10:AK67)/AJ8),"-",SUMPRODUCT(AJ10:AJ67,AK10:AK67)/AJ8)</f>
        <v>87.345612877841063</v>
      </c>
      <c r="AL8" s="72">
        <f t="shared" ref="AL8:BU8" si="32">IF(SUM(AL10:AL67)&lt;0.001,"-",SUM(AL10:AL67))</f>
        <v>52.860999999999997</v>
      </c>
      <c r="AM8" s="72">
        <f t="shared" ref="AM8:BU8" si="33">IF(ISERR(SUMPRODUCT(AL10:AL67,AM10:AM67)/AL8),"-",SUMPRODUCT(AL10:AL67,AM10:AM67)/AL8)</f>
        <v>54.386504228069839</v>
      </c>
      <c r="AN8" s="72">
        <f t="shared" ref="AN8:BU8" si="34">IF(SUM(AN10:AN67)&lt;0.001,"-",SUM(AN10:AN67))</f>
        <v>4944.835</v>
      </c>
      <c r="AO8" s="72">
        <f t="shared" ref="AO8:BU8" si="35">IF(ISERR(SUMPRODUCT(AN10:AN67,AO10:AO67)/AN8),"-",SUMPRODUCT(AN10:AN67,AO10:AO67)/AN8)</f>
        <v>205.39960302012102</v>
      </c>
      <c r="AP8" s="72">
        <f t="shared" ref="AP8:BU8" si="36">IF(SUM(AP10:AP67)&lt;0.001,"-",SUM(AP10:AP67))</f>
        <v>1278.1690000000001</v>
      </c>
      <c r="AQ8" s="72">
        <f t="shared" ref="AQ8:BU8" si="37">IF(ISERR(SUMPRODUCT(AP10:AP67,AQ10:AQ67)/AP8),"-",SUMPRODUCT(AP10:AP67,AQ10:AQ67)/AP8)</f>
        <v>172.92188278701798</v>
      </c>
      <c r="AR8" s="72">
        <f t="shared" ref="AR8:BU8" si="38">IF(SUM(AR10:AR67)&lt;0.001,"-",SUM(AR10:AR67))</f>
        <v>18460.113999999998</v>
      </c>
      <c r="AS8" s="72">
        <f t="shared" ref="AS8:BU8" si="39">IF(ISERR(SUMPRODUCT(AR10:AR67,AS10:AS67)/AR8),"-",SUMPRODUCT(AR10:AR67,AS10:AS67)/AR8)</f>
        <v>303.44400662964489</v>
      </c>
      <c r="AT8" s="72">
        <f t="shared" ref="AT8:BU8" si="40">IF(SUM(AT10:AT67)&lt;0.001,"-",SUM(AT10:AT67))</f>
        <v>3440.2239999999997</v>
      </c>
      <c r="AU8" s="72">
        <f t="shared" ref="AU8:BU8" si="41">IF(ISERR(SUMPRODUCT(AT10:AT67,AU10:AU67)/AT8),"-",SUMPRODUCT(AT10:AT67,AU10:AU67)/AT8)</f>
        <v>115.94117040053206</v>
      </c>
      <c r="AV8" s="72">
        <f t="shared" ref="AV8:BU8" si="42">IF(SUM(AV10:AV67)&lt;0.001,"-",SUM(AV10:AV67))</f>
        <v>2409.1960000000004</v>
      </c>
      <c r="AW8" s="72">
        <f t="shared" ref="AW8:BU8" si="43">IF(ISERR(SUMPRODUCT(AV10:AV67,AW10:AW67)/AV8),"-",SUMPRODUCT(AV10:AV67,AW10:AW67)/AV8)</f>
        <v>426.50313465571071</v>
      </c>
      <c r="AX8" s="72">
        <f t="shared" ref="AX8:BU8" si="44">IF(SUM(AX10:AX67)&lt;0.001,"-",SUM(AX10:AX67))</f>
        <v>6689.8590000000013</v>
      </c>
      <c r="AY8" s="72">
        <f t="shared" ref="AY8:BU8" si="45">IF(ISERR(SUMPRODUCT(AX10:AX67,AY10:AY67)/AX8),"-",SUMPRODUCT(AX10:AX67,AY10:AY67)/AX8)</f>
        <v>82.338410570387211</v>
      </c>
      <c r="AZ8" s="72" t="str">
        <f t="shared" ref="AZ8:BU8" si="46">IF(SUM(AZ10:AZ67)&lt;0.001,"-",SUM(AZ10:AZ67))</f>
        <v>-</v>
      </c>
      <c r="BA8" s="72" t="str">
        <f t="shared" ref="BA8:BU8" si="47">IF(ISERR(SUMPRODUCT(AZ10:AZ67,BA10:BA67)/AZ8),"-",SUMPRODUCT(AZ10:AZ67,BA10:BA67)/AZ8)</f>
        <v>-</v>
      </c>
      <c r="BB8" s="72">
        <f t="shared" ref="BB8:BU8" si="48">IF(SUM(BB10:BB67)&lt;0.001,"-",SUM(BB10:BB67))</f>
        <v>352.61099999999999</v>
      </c>
      <c r="BC8" s="72">
        <f t="shared" ref="BC8:BU8" si="49">IF(ISERR(SUMPRODUCT(BB10:BB67,BC10:BC67)/BB8),"-",SUMPRODUCT(BB10:BB67,BC10:BC67)/BB8)</f>
        <v>221.75553513645346</v>
      </c>
      <c r="BD8" s="72">
        <f t="shared" ref="BD8:BU8" si="50">IF(SUM(BD10:BD67)&lt;0.001,"-",SUM(BD10:BD67))</f>
        <v>784.07199999999966</v>
      </c>
      <c r="BE8" s="72">
        <f t="shared" ref="BE8:BU8" si="51">IF(ISERR(SUMPRODUCT(BD10:BD67,BE10:BE67)/BD8),"-",SUMPRODUCT(BD10:BD67,BE10:BE67)/BD8)</f>
        <v>1148.9939482598543</v>
      </c>
      <c r="BF8" s="72">
        <f t="shared" ref="BF8:BU8" si="52">IF(SUM(BF10:BF67)&lt;0.001,"-",SUM(BF10:BF67))</f>
        <v>477.85599999999999</v>
      </c>
      <c r="BG8" s="72">
        <f t="shared" ref="BG8:BU8" si="53">IF(ISERR(SUMPRODUCT(BF10:BF67,BG10:BG67)/BF8),"-",SUMPRODUCT(BF10:BF67,BG10:BG67)/BF8)</f>
        <v>1366.3810101787988</v>
      </c>
      <c r="BH8" s="72">
        <f t="shared" ref="BH8:BU8" si="54">IF(SUM(BH10:BH67)&lt;0.001,"-",SUM(BH10:BH67))</f>
        <v>0.24099999999999999</v>
      </c>
      <c r="BI8" s="72">
        <f t="shared" ref="BI8:BU8" si="55">IF(ISERR(SUMPRODUCT(BH10:BH67,BI10:BI67)/BH8),"-",SUMPRODUCT(BH10:BH67,BI10:BI67)/BH8)</f>
        <v>220.75103734439836</v>
      </c>
      <c r="BJ8" s="72">
        <f t="shared" ref="BJ8:BU8" si="56">IF(SUM(BJ10:BJ67)&lt;0.001,"-",SUM(BJ10:BJ67))</f>
        <v>68</v>
      </c>
      <c r="BK8" s="72">
        <f t="shared" ref="BK8:BU8" si="57">IF(ISERR(SUMPRODUCT(BJ10:BJ67,BK10:BK67)/BJ8),"-",SUMPRODUCT(BJ10:BJ67,BK10:BK67)/BJ8)</f>
        <v>853.51470588235293</v>
      </c>
      <c r="BL8" s="72">
        <f t="shared" ref="BL8:BU8" si="58">IF(SUM(BL10:BL67)&lt;0.001,"-",SUM(BL10:BL67))</f>
        <v>1723.0419999999997</v>
      </c>
      <c r="BM8" s="72">
        <f t="shared" ref="BM8:BU8" si="59">IF(ISERR(SUMPRODUCT(BL10:BL67,BM10:BM67)/BL8),"-",SUMPRODUCT(BL10:BL67,BM10:BM67)/BL8)</f>
        <v>847.41730613647269</v>
      </c>
      <c r="BN8" s="72">
        <f t="shared" ref="BN8:BU8" si="60">IF(SUM(BN10:BN67)&lt;0.001,"-",SUM(BN10:BN67))</f>
        <v>641.45099999999991</v>
      </c>
      <c r="BO8" s="72">
        <f t="shared" ref="BO8:BU8" si="61">IF(ISERR(SUMPRODUCT(BN10:BN67,BO10:BO67)/BN8),"-",SUMPRODUCT(BN10:BN67,BO10:BO67)/BN8)</f>
        <v>310.90543470974416</v>
      </c>
      <c r="BP8" s="72">
        <f t="shared" ref="BP8:BU8" si="62">IF(SUM(BP10:BP67)&lt;0.001,"-",SUM(BP10:BP67))</f>
        <v>245.23599999999996</v>
      </c>
      <c r="BQ8" s="72">
        <f t="shared" ref="BQ8:BU8" si="63">IF(ISERR(SUMPRODUCT(BP10:BP67,BQ10:BQ67)/BP8),"-",SUMPRODUCT(BP10:BP67,BQ10:BQ67)/BP8)</f>
        <v>742.8153737624167</v>
      </c>
      <c r="BR8" s="72">
        <f t="shared" ref="BR8:BU8" si="64">IF(SUM(BR10:BR67)&lt;0.001,"-",SUM(BR10:BR67))</f>
        <v>14.171000000000001</v>
      </c>
      <c r="BS8" s="72">
        <f t="shared" ref="BS8:BU8" si="65">IF(ISERR(SUMPRODUCT(BR10:BR67,BS10:BS67)/BR8),"-",SUMPRODUCT(BR10:BR67,BS10:BS67)/BR8)</f>
        <v>2579.2054195187352</v>
      </c>
      <c r="BT8" s="72">
        <f t="shared" ref="BT8:BU8" si="66">IF(SUM(BT10:BT67)&lt;0.001,"-",SUM(BT10:BT67))</f>
        <v>576.36199999999974</v>
      </c>
      <c r="BU8" s="72">
        <f t="shared" ref="BU8" si="67">IF(ISERR(SUMPRODUCT(BT10:BT67,BU10:BU67)/BT8),"-",SUMPRODUCT(BT10:BT67,BU10:BU67)/BT8)</f>
        <v>972.04849035849065</v>
      </c>
    </row>
    <row r="9" spans="1:73" ht="7.5" customHeight="1">
      <c r="B9" s="73"/>
      <c r="C9" s="17"/>
      <c r="D9" s="74"/>
      <c r="E9" s="75"/>
      <c r="F9" s="74"/>
      <c r="G9" s="75"/>
      <c r="H9" s="74"/>
      <c r="I9" s="75"/>
      <c r="J9" s="74"/>
      <c r="K9" s="75"/>
      <c r="L9" s="74"/>
      <c r="M9" s="75"/>
      <c r="N9" s="74"/>
      <c r="O9" s="75"/>
      <c r="P9" s="74"/>
      <c r="Q9" s="75"/>
      <c r="R9" s="74"/>
      <c r="S9" s="75"/>
      <c r="T9" s="74"/>
      <c r="U9" s="75"/>
      <c r="V9" s="74"/>
      <c r="W9" s="75"/>
      <c r="X9" s="74"/>
      <c r="Y9" s="75"/>
      <c r="Z9" s="74"/>
      <c r="AA9" s="75"/>
      <c r="AB9" s="74"/>
      <c r="AC9" s="75"/>
      <c r="AD9" s="74"/>
      <c r="AE9" s="75"/>
      <c r="AF9" s="74"/>
      <c r="AG9" s="75"/>
      <c r="AH9" s="74"/>
      <c r="AI9" s="75"/>
      <c r="AJ9" s="74"/>
      <c r="AK9" s="75"/>
      <c r="AL9" s="74"/>
      <c r="AM9" s="75"/>
      <c r="AN9" s="74"/>
      <c r="AO9" s="75"/>
      <c r="AP9" s="74"/>
      <c r="AQ9" s="75"/>
      <c r="AR9" s="74"/>
      <c r="AS9" s="75"/>
      <c r="AT9" s="74"/>
      <c r="AU9" s="75"/>
      <c r="AV9" s="74"/>
      <c r="AW9" s="75"/>
      <c r="AX9" s="74"/>
      <c r="AY9" s="75"/>
      <c r="AZ9" s="74"/>
      <c r="BA9" s="75"/>
      <c r="BB9" s="74"/>
      <c r="BC9" s="75"/>
      <c r="BD9" s="74"/>
      <c r="BE9" s="75"/>
      <c r="BF9" s="74"/>
      <c r="BG9" s="75"/>
      <c r="BH9" s="74"/>
      <c r="BI9" s="75"/>
      <c r="BJ9" s="74"/>
      <c r="BK9" s="75"/>
      <c r="BL9" s="74"/>
      <c r="BM9" s="75"/>
      <c r="BN9" s="74"/>
      <c r="BO9" s="75"/>
      <c r="BP9" s="74"/>
      <c r="BQ9" s="75"/>
      <c r="BR9" s="74"/>
      <c r="BS9" s="75"/>
      <c r="BT9" s="74"/>
      <c r="BU9" s="75"/>
    </row>
    <row r="10" spans="1:73" ht="12.95" customHeight="1">
      <c r="A10" s="56"/>
      <c r="B10" s="73" t="s">
        <v>48</v>
      </c>
      <c r="C10" s="17">
        <v>2</v>
      </c>
      <c r="D10" s="76">
        <v>0</v>
      </c>
      <c r="E10" s="77">
        <v>0</v>
      </c>
      <c r="F10" s="76">
        <v>0</v>
      </c>
      <c r="G10" s="77">
        <v>0</v>
      </c>
      <c r="H10" s="76">
        <v>0</v>
      </c>
      <c r="I10" s="77">
        <v>0</v>
      </c>
      <c r="J10" s="76">
        <v>0</v>
      </c>
      <c r="K10" s="77">
        <v>0</v>
      </c>
      <c r="L10" s="76">
        <v>0</v>
      </c>
      <c r="M10" s="77">
        <v>0</v>
      </c>
      <c r="N10" s="76">
        <v>0</v>
      </c>
      <c r="O10" s="77">
        <v>0</v>
      </c>
      <c r="P10" s="76">
        <v>0</v>
      </c>
      <c r="Q10" s="77">
        <v>0</v>
      </c>
      <c r="R10" s="76">
        <v>0</v>
      </c>
      <c r="S10" s="77">
        <v>0</v>
      </c>
      <c r="T10" s="76">
        <v>0</v>
      </c>
      <c r="U10" s="77">
        <v>0</v>
      </c>
      <c r="V10" s="76">
        <v>0</v>
      </c>
      <c r="W10" s="77">
        <v>0</v>
      </c>
      <c r="X10" s="76">
        <v>0</v>
      </c>
      <c r="Y10" s="77">
        <v>0</v>
      </c>
      <c r="Z10" s="76">
        <v>0</v>
      </c>
      <c r="AA10" s="77">
        <v>0</v>
      </c>
      <c r="AB10" s="76">
        <v>0</v>
      </c>
      <c r="AC10" s="77">
        <v>0</v>
      </c>
      <c r="AD10" s="76">
        <v>0</v>
      </c>
      <c r="AE10" s="77">
        <v>0</v>
      </c>
      <c r="AF10" s="76">
        <v>0</v>
      </c>
      <c r="AG10" s="77">
        <v>0</v>
      </c>
      <c r="AH10" s="76">
        <v>0</v>
      </c>
      <c r="AI10" s="77">
        <v>0</v>
      </c>
      <c r="AJ10" s="76">
        <v>0</v>
      </c>
      <c r="AK10" s="77">
        <v>0</v>
      </c>
      <c r="AL10" s="76">
        <v>0</v>
      </c>
      <c r="AM10" s="77">
        <v>0</v>
      </c>
      <c r="AN10" s="76">
        <v>0</v>
      </c>
      <c r="AO10" s="77">
        <v>0</v>
      </c>
      <c r="AP10" s="76">
        <v>0</v>
      </c>
      <c r="AQ10" s="77">
        <v>0</v>
      </c>
      <c r="AR10" s="76">
        <v>0</v>
      </c>
      <c r="AS10" s="77">
        <v>0</v>
      </c>
      <c r="AT10" s="76">
        <v>0</v>
      </c>
      <c r="AU10" s="77">
        <v>0</v>
      </c>
      <c r="AV10" s="76">
        <v>285.46199999999999</v>
      </c>
      <c r="AW10" s="77">
        <v>395.62940076087182</v>
      </c>
      <c r="AX10" s="76">
        <v>495.13099999999997</v>
      </c>
      <c r="AY10" s="77">
        <v>48.44409459314808</v>
      </c>
      <c r="AZ10" s="76">
        <v>0</v>
      </c>
      <c r="BA10" s="77">
        <v>0</v>
      </c>
      <c r="BB10" s="76">
        <v>62.564</v>
      </c>
      <c r="BC10" s="77">
        <v>221.13632440381051</v>
      </c>
      <c r="BD10" s="76">
        <v>0</v>
      </c>
      <c r="BE10" s="77">
        <v>0</v>
      </c>
      <c r="BF10" s="76">
        <v>0</v>
      </c>
      <c r="BG10" s="77">
        <v>0</v>
      </c>
      <c r="BH10" s="76">
        <v>0</v>
      </c>
      <c r="BI10" s="77">
        <v>0</v>
      </c>
      <c r="BJ10" s="76">
        <v>0</v>
      </c>
      <c r="BK10" s="77">
        <v>0</v>
      </c>
      <c r="BL10" s="76">
        <v>0</v>
      </c>
      <c r="BM10" s="77">
        <v>0</v>
      </c>
      <c r="BN10" s="76">
        <v>4.617</v>
      </c>
      <c r="BO10" s="77">
        <v>322.67034871128436</v>
      </c>
      <c r="BP10" s="76">
        <v>0</v>
      </c>
      <c r="BQ10" s="77">
        <v>0</v>
      </c>
      <c r="BR10" s="76">
        <v>0</v>
      </c>
      <c r="BS10" s="77">
        <v>0</v>
      </c>
      <c r="BT10" s="76">
        <v>4.9589999999999996</v>
      </c>
      <c r="BU10" s="77">
        <v>594.69489816495252</v>
      </c>
    </row>
    <row r="11" spans="1:73" ht="12.95" customHeight="1">
      <c r="A11" s="56"/>
      <c r="B11" s="73" t="s">
        <v>49</v>
      </c>
      <c r="C11" s="17">
        <v>3</v>
      </c>
      <c r="D11" s="76">
        <v>0</v>
      </c>
      <c r="E11" s="77">
        <v>0</v>
      </c>
      <c r="F11" s="76">
        <v>0</v>
      </c>
      <c r="G11" s="77">
        <v>0</v>
      </c>
      <c r="H11" s="76">
        <v>0</v>
      </c>
      <c r="I11" s="77">
        <v>0</v>
      </c>
      <c r="J11" s="76">
        <v>0</v>
      </c>
      <c r="K11" s="77">
        <v>0</v>
      </c>
      <c r="L11" s="76">
        <v>0</v>
      </c>
      <c r="M11" s="77">
        <v>0</v>
      </c>
      <c r="N11" s="76">
        <v>0</v>
      </c>
      <c r="O11" s="77">
        <v>0</v>
      </c>
      <c r="P11" s="76">
        <v>0</v>
      </c>
      <c r="Q11" s="77">
        <v>0</v>
      </c>
      <c r="R11" s="76">
        <v>0</v>
      </c>
      <c r="S11" s="77">
        <v>0</v>
      </c>
      <c r="T11" s="76">
        <v>0</v>
      </c>
      <c r="U11" s="77">
        <v>0</v>
      </c>
      <c r="V11" s="76">
        <v>0</v>
      </c>
      <c r="W11" s="77">
        <v>0</v>
      </c>
      <c r="X11" s="76">
        <v>0</v>
      </c>
      <c r="Y11" s="77">
        <v>0</v>
      </c>
      <c r="Z11" s="76">
        <v>0</v>
      </c>
      <c r="AA11" s="77">
        <v>0</v>
      </c>
      <c r="AB11" s="76">
        <v>0</v>
      </c>
      <c r="AC11" s="77">
        <v>0</v>
      </c>
      <c r="AD11" s="76">
        <v>0</v>
      </c>
      <c r="AE11" s="77">
        <v>0</v>
      </c>
      <c r="AF11" s="76">
        <v>0</v>
      </c>
      <c r="AG11" s="77">
        <v>0</v>
      </c>
      <c r="AH11" s="76">
        <v>0</v>
      </c>
      <c r="AI11" s="77">
        <v>0</v>
      </c>
      <c r="AJ11" s="76">
        <v>0</v>
      </c>
      <c r="AK11" s="77">
        <v>0</v>
      </c>
      <c r="AL11" s="76">
        <v>0</v>
      </c>
      <c r="AM11" s="77">
        <v>0</v>
      </c>
      <c r="AN11" s="76">
        <v>0</v>
      </c>
      <c r="AO11" s="77">
        <v>0</v>
      </c>
      <c r="AP11" s="76">
        <v>0</v>
      </c>
      <c r="AQ11" s="77">
        <v>0</v>
      </c>
      <c r="AR11" s="76">
        <v>0</v>
      </c>
      <c r="AS11" s="77">
        <v>0</v>
      </c>
      <c r="AT11" s="76">
        <v>0</v>
      </c>
      <c r="AU11" s="77">
        <v>0</v>
      </c>
      <c r="AV11" s="76">
        <v>258.83499999999998</v>
      </c>
      <c r="AW11" s="77">
        <v>291.11057623582593</v>
      </c>
      <c r="AX11" s="76">
        <v>973.03200000000004</v>
      </c>
      <c r="AY11" s="77">
        <v>52.498936314530255</v>
      </c>
      <c r="AZ11" s="76">
        <v>0</v>
      </c>
      <c r="BA11" s="77">
        <v>0</v>
      </c>
      <c r="BB11" s="76">
        <v>193.05500000000001</v>
      </c>
      <c r="BC11" s="77">
        <v>228.6508870529124</v>
      </c>
      <c r="BD11" s="76">
        <v>1.837</v>
      </c>
      <c r="BE11" s="77">
        <v>469.29123571039736</v>
      </c>
      <c r="BF11" s="76">
        <v>0</v>
      </c>
      <c r="BG11" s="77">
        <v>0</v>
      </c>
      <c r="BH11" s="76">
        <v>0</v>
      </c>
      <c r="BI11" s="77">
        <v>0</v>
      </c>
      <c r="BJ11" s="76">
        <v>0</v>
      </c>
      <c r="BK11" s="77">
        <v>0</v>
      </c>
      <c r="BL11" s="76">
        <v>0</v>
      </c>
      <c r="BM11" s="77">
        <v>0</v>
      </c>
      <c r="BN11" s="76">
        <v>42.014000000000003</v>
      </c>
      <c r="BO11" s="77">
        <v>313.38975103536916</v>
      </c>
      <c r="BP11" s="76">
        <v>0</v>
      </c>
      <c r="BQ11" s="77">
        <v>0</v>
      </c>
      <c r="BR11" s="76">
        <v>0.01</v>
      </c>
      <c r="BS11" s="77">
        <v>1620</v>
      </c>
      <c r="BT11" s="76">
        <v>9.58</v>
      </c>
      <c r="BU11" s="77">
        <v>1057.4041753653444</v>
      </c>
    </row>
    <row r="12" spans="1:73" ht="12.95" customHeight="1">
      <c r="A12" s="56"/>
      <c r="B12" s="73" t="s">
        <v>50</v>
      </c>
      <c r="C12" s="17">
        <v>4</v>
      </c>
      <c r="D12" s="76">
        <v>0</v>
      </c>
      <c r="E12" s="77">
        <v>0</v>
      </c>
      <c r="F12" s="76">
        <v>0</v>
      </c>
      <c r="G12" s="77">
        <v>0</v>
      </c>
      <c r="H12" s="76">
        <v>0</v>
      </c>
      <c r="I12" s="77">
        <v>0</v>
      </c>
      <c r="J12" s="76">
        <v>0</v>
      </c>
      <c r="K12" s="77">
        <v>0</v>
      </c>
      <c r="L12" s="76">
        <v>0</v>
      </c>
      <c r="M12" s="77">
        <v>0</v>
      </c>
      <c r="N12" s="76">
        <v>0</v>
      </c>
      <c r="O12" s="77">
        <v>0</v>
      </c>
      <c r="P12" s="76">
        <v>0</v>
      </c>
      <c r="Q12" s="77">
        <v>0</v>
      </c>
      <c r="R12" s="76">
        <v>0</v>
      </c>
      <c r="S12" s="77">
        <v>0</v>
      </c>
      <c r="T12" s="76">
        <v>0</v>
      </c>
      <c r="U12" s="77">
        <v>0</v>
      </c>
      <c r="V12" s="76">
        <v>0</v>
      </c>
      <c r="W12" s="77">
        <v>0</v>
      </c>
      <c r="X12" s="76">
        <v>0</v>
      </c>
      <c r="Y12" s="77">
        <v>0</v>
      </c>
      <c r="Z12" s="76">
        <v>0</v>
      </c>
      <c r="AA12" s="77">
        <v>0</v>
      </c>
      <c r="AB12" s="76">
        <v>0</v>
      </c>
      <c r="AC12" s="77">
        <v>0</v>
      </c>
      <c r="AD12" s="76">
        <v>0</v>
      </c>
      <c r="AE12" s="77">
        <v>0</v>
      </c>
      <c r="AF12" s="76">
        <v>0</v>
      </c>
      <c r="AG12" s="77">
        <v>0</v>
      </c>
      <c r="AH12" s="76">
        <v>0</v>
      </c>
      <c r="AI12" s="77">
        <v>0</v>
      </c>
      <c r="AJ12" s="76">
        <v>0</v>
      </c>
      <c r="AK12" s="77">
        <v>0</v>
      </c>
      <c r="AL12" s="76">
        <v>0</v>
      </c>
      <c r="AM12" s="77">
        <v>0</v>
      </c>
      <c r="AN12" s="76">
        <v>0</v>
      </c>
      <c r="AO12" s="77">
        <v>0</v>
      </c>
      <c r="AP12" s="76">
        <v>0</v>
      </c>
      <c r="AQ12" s="77">
        <v>0</v>
      </c>
      <c r="AR12" s="76">
        <v>0</v>
      </c>
      <c r="AS12" s="77">
        <v>0</v>
      </c>
      <c r="AT12" s="76">
        <v>0</v>
      </c>
      <c r="AU12" s="77">
        <v>0</v>
      </c>
      <c r="AV12" s="76">
        <v>388.84500000000003</v>
      </c>
      <c r="AW12" s="77">
        <v>302.92340907045224</v>
      </c>
      <c r="AX12" s="76">
        <v>445.58800000000002</v>
      </c>
      <c r="AY12" s="77">
        <v>53.681156135263969</v>
      </c>
      <c r="AZ12" s="76">
        <v>0</v>
      </c>
      <c r="BA12" s="77">
        <v>0</v>
      </c>
      <c r="BB12" s="76">
        <v>7.0350000000000001</v>
      </c>
      <c r="BC12" s="77">
        <v>215.27846481876333</v>
      </c>
      <c r="BD12" s="76">
        <v>0</v>
      </c>
      <c r="BE12" s="77">
        <v>0</v>
      </c>
      <c r="BF12" s="76">
        <v>0</v>
      </c>
      <c r="BG12" s="77">
        <v>0</v>
      </c>
      <c r="BH12" s="76">
        <v>0</v>
      </c>
      <c r="BI12" s="77">
        <v>0</v>
      </c>
      <c r="BJ12" s="76">
        <v>0</v>
      </c>
      <c r="BK12" s="77">
        <v>0</v>
      </c>
      <c r="BL12" s="76">
        <v>0</v>
      </c>
      <c r="BM12" s="77">
        <v>0</v>
      </c>
      <c r="BN12" s="76">
        <v>7.1529999999999996</v>
      </c>
      <c r="BO12" s="77">
        <v>273.11351880329931</v>
      </c>
      <c r="BP12" s="76">
        <v>0</v>
      </c>
      <c r="BQ12" s="77">
        <v>0</v>
      </c>
      <c r="BR12" s="76">
        <v>0</v>
      </c>
      <c r="BS12" s="77">
        <v>0</v>
      </c>
      <c r="BT12" s="76">
        <v>9.42</v>
      </c>
      <c r="BU12" s="77">
        <v>1179.9864118895966</v>
      </c>
    </row>
    <row r="13" spans="1:73" ht="12.95" customHeight="1">
      <c r="A13" s="56"/>
      <c r="B13" s="73" t="s">
        <v>51</v>
      </c>
      <c r="C13" s="17">
        <v>5</v>
      </c>
      <c r="D13" s="76">
        <v>0</v>
      </c>
      <c r="E13" s="77">
        <v>0</v>
      </c>
      <c r="F13" s="76">
        <v>0</v>
      </c>
      <c r="G13" s="77">
        <v>0</v>
      </c>
      <c r="H13" s="76">
        <v>0</v>
      </c>
      <c r="I13" s="77">
        <v>0</v>
      </c>
      <c r="J13" s="76">
        <v>0</v>
      </c>
      <c r="K13" s="77">
        <v>0</v>
      </c>
      <c r="L13" s="76">
        <v>0</v>
      </c>
      <c r="M13" s="77">
        <v>0</v>
      </c>
      <c r="N13" s="76">
        <v>0</v>
      </c>
      <c r="O13" s="77">
        <v>0</v>
      </c>
      <c r="P13" s="76">
        <v>0</v>
      </c>
      <c r="Q13" s="77">
        <v>0</v>
      </c>
      <c r="R13" s="76">
        <v>0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77">
        <v>0</v>
      </c>
      <c r="Z13" s="76">
        <v>0</v>
      </c>
      <c r="AA13" s="77">
        <v>0</v>
      </c>
      <c r="AB13" s="76">
        <v>0</v>
      </c>
      <c r="AC13" s="77">
        <v>0</v>
      </c>
      <c r="AD13" s="76">
        <v>0</v>
      </c>
      <c r="AE13" s="77">
        <v>0</v>
      </c>
      <c r="AF13" s="76">
        <v>0</v>
      </c>
      <c r="AG13" s="77">
        <v>0</v>
      </c>
      <c r="AH13" s="76">
        <v>0</v>
      </c>
      <c r="AI13" s="77">
        <v>0</v>
      </c>
      <c r="AJ13" s="76">
        <v>0</v>
      </c>
      <c r="AK13" s="77">
        <v>0</v>
      </c>
      <c r="AL13" s="76">
        <v>0</v>
      </c>
      <c r="AM13" s="77">
        <v>0</v>
      </c>
      <c r="AN13" s="76">
        <v>0</v>
      </c>
      <c r="AO13" s="77">
        <v>0</v>
      </c>
      <c r="AP13" s="76">
        <v>0</v>
      </c>
      <c r="AQ13" s="77">
        <v>0</v>
      </c>
      <c r="AR13" s="76">
        <v>0</v>
      </c>
      <c r="AS13" s="77">
        <v>0</v>
      </c>
      <c r="AT13" s="76">
        <v>0</v>
      </c>
      <c r="AU13" s="77">
        <v>0</v>
      </c>
      <c r="AV13" s="76">
        <v>505.12799999999999</v>
      </c>
      <c r="AW13" s="77">
        <v>538.5220082830491</v>
      </c>
      <c r="AX13" s="76">
        <v>701.97799999999995</v>
      </c>
      <c r="AY13" s="77">
        <v>161.98940137725114</v>
      </c>
      <c r="AZ13" s="76">
        <v>0</v>
      </c>
      <c r="BA13" s="77">
        <v>0</v>
      </c>
      <c r="BB13" s="76">
        <v>4.2690000000000001</v>
      </c>
      <c r="BC13" s="77">
        <v>628.96392597798081</v>
      </c>
      <c r="BD13" s="76">
        <v>0.56499999999999995</v>
      </c>
      <c r="BE13" s="77">
        <v>1042.4389380530974</v>
      </c>
      <c r="BF13" s="76">
        <v>0</v>
      </c>
      <c r="BG13" s="77">
        <v>0</v>
      </c>
      <c r="BH13" s="76">
        <v>0</v>
      </c>
      <c r="BI13" s="77">
        <v>0</v>
      </c>
      <c r="BJ13" s="76">
        <v>0</v>
      </c>
      <c r="BK13" s="77">
        <v>0</v>
      </c>
      <c r="BL13" s="76">
        <v>0.17199999999999999</v>
      </c>
      <c r="BM13" s="77">
        <v>530.76744186046517</v>
      </c>
      <c r="BN13" s="76">
        <v>164.79499999999999</v>
      </c>
      <c r="BO13" s="77">
        <v>150.76238963560789</v>
      </c>
      <c r="BP13" s="76">
        <v>0</v>
      </c>
      <c r="BQ13" s="77">
        <v>0</v>
      </c>
      <c r="BR13" s="76">
        <v>0</v>
      </c>
      <c r="BS13" s="77">
        <v>0</v>
      </c>
      <c r="BT13" s="76">
        <v>65.506</v>
      </c>
      <c r="BU13" s="77">
        <v>654.23510823436027</v>
      </c>
    </row>
    <row r="14" spans="1:73" ht="12.95" customHeight="1">
      <c r="A14" s="56"/>
      <c r="B14" s="73" t="s">
        <v>52</v>
      </c>
      <c r="C14" s="17">
        <v>6</v>
      </c>
      <c r="D14" s="76">
        <v>0</v>
      </c>
      <c r="E14" s="77">
        <v>0</v>
      </c>
      <c r="F14" s="76">
        <v>0</v>
      </c>
      <c r="G14" s="77">
        <v>0</v>
      </c>
      <c r="H14" s="76">
        <v>0</v>
      </c>
      <c r="I14" s="77">
        <v>0</v>
      </c>
      <c r="J14" s="76">
        <v>0</v>
      </c>
      <c r="K14" s="77">
        <v>0</v>
      </c>
      <c r="L14" s="76">
        <v>0</v>
      </c>
      <c r="M14" s="77">
        <v>0</v>
      </c>
      <c r="N14" s="76">
        <v>0</v>
      </c>
      <c r="O14" s="77">
        <v>0</v>
      </c>
      <c r="P14" s="76">
        <v>0</v>
      </c>
      <c r="Q14" s="77">
        <v>0</v>
      </c>
      <c r="R14" s="76">
        <v>0</v>
      </c>
      <c r="S14" s="77">
        <v>0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77">
        <v>0</v>
      </c>
      <c r="Z14" s="76">
        <v>0</v>
      </c>
      <c r="AA14" s="77">
        <v>0</v>
      </c>
      <c r="AB14" s="76">
        <v>0</v>
      </c>
      <c r="AC14" s="77">
        <v>0</v>
      </c>
      <c r="AD14" s="76">
        <v>0</v>
      </c>
      <c r="AE14" s="77">
        <v>0</v>
      </c>
      <c r="AF14" s="76">
        <v>0</v>
      </c>
      <c r="AG14" s="77">
        <v>0</v>
      </c>
      <c r="AH14" s="76">
        <v>100.533</v>
      </c>
      <c r="AI14" s="77">
        <v>95.255179891180006</v>
      </c>
      <c r="AJ14" s="76">
        <v>0</v>
      </c>
      <c r="AK14" s="77">
        <v>0</v>
      </c>
      <c r="AL14" s="76">
        <v>0</v>
      </c>
      <c r="AM14" s="77">
        <v>0</v>
      </c>
      <c r="AN14" s="76">
        <v>0</v>
      </c>
      <c r="AO14" s="77">
        <v>0</v>
      </c>
      <c r="AP14" s="76">
        <v>0</v>
      </c>
      <c r="AQ14" s="77">
        <v>0</v>
      </c>
      <c r="AR14" s="76">
        <v>0.121</v>
      </c>
      <c r="AS14" s="77">
        <v>37.016528925619831</v>
      </c>
      <c r="AT14" s="76">
        <v>0</v>
      </c>
      <c r="AU14" s="77">
        <v>0</v>
      </c>
      <c r="AV14" s="76">
        <v>283.17099999999999</v>
      </c>
      <c r="AW14" s="77">
        <v>466.20172263402679</v>
      </c>
      <c r="AX14" s="76">
        <v>14.728999999999999</v>
      </c>
      <c r="AY14" s="77">
        <v>117.68762305655508</v>
      </c>
      <c r="AZ14" s="76">
        <v>0</v>
      </c>
      <c r="BA14" s="77">
        <v>0</v>
      </c>
      <c r="BB14" s="76">
        <v>18.853999999999999</v>
      </c>
      <c r="BC14" s="77">
        <v>161.56884480746791</v>
      </c>
      <c r="BD14" s="76">
        <v>5.2999999999999999E-2</v>
      </c>
      <c r="BE14" s="77">
        <v>1126.4150943396226</v>
      </c>
      <c r="BF14" s="76">
        <v>0</v>
      </c>
      <c r="BG14" s="77">
        <v>0</v>
      </c>
      <c r="BH14" s="76">
        <v>0</v>
      </c>
      <c r="BI14" s="77">
        <v>0</v>
      </c>
      <c r="BJ14" s="76">
        <v>0</v>
      </c>
      <c r="BK14" s="77">
        <v>0</v>
      </c>
      <c r="BL14" s="76">
        <v>0</v>
      </c>
      <c r="BM14" s="77">
        <v>0</v>
      </c>
      <c r="BN14" s="76">
        <v>60.201000000000001</v>
      </c>
      <c r="BO14" s="77">
        <v>579.23071045331471</v>
      </c>
      <c r="BP14" s="76">
        <v>0</v>
      </c>
      <c r="BQ14" s="77">
        <v>0</v>
      </c>
      <c r="BR14" s="76">
        <v>0</v>
      </c>
      <c r="BS14" s="77">
        <v>0</v>
      </c>
      <c r="BT14" s="76">
        <v>247.75899999999999</v>
      </c>
      <c r="BU14" s="77">
        <v>674.5876113481246</v>
      </c>
    </row>
    <row r="15" spans="1:73" ht="12.95" customHeight="1">
      <c r="A15" s="56"/>
      <c r="C15" s="78"/>
      <c r="D15" s="76"/>
      <c r="E15" s="77"/>
      <c r="F15" s="76"/>
      <c r="G15" s="77"/>
      <c r="H15" s="76"/>
      <c r="I15" s="77"/>
      <c r="J15" s="76"/>
      <c r="K15" s="77"/>
      <c r="L15" s="76"/>
      <c r="M15" s="77"/>
      <c r="N15" s="76"/>
      <c r="O15" s="77"/>
      <c r="P15" s="76"/>
      <c r="Q15" s="77"/>
      <c r="R15" s="76"/>
      <c r="S15" s="77"/>
      <c r="T15" s="76"/>
      <c r="U15" s="77"/>
      <c r="V15" s="76"/>
      <c r="W15" s="77"/>
      <c r="X15" s="76"/>
      <c r="Y15" s="77"/>
      <c r="Z15" s="76"/>
      <c r="AA15" s="77"/>
      <c r="AB15" s="76"/>
      <c r="AC15" s="77"/>
      <c r="AD15" s="76"/>
      <c r="AE15" s="77"/>
      <c r="AF15" s="76"/>
      <c r="AG15" s="77"/>
      <c r="AH15" s="76"/>
      <c r="AI15" s="77"/>
      <c r="AJ15" s="76"/>
      <c r="AK15" s="77"/>
      <c r="AL15" s="76"/>
      <c r="AM15" s="77"/>
      <c r="AN15" s="76"/>
      <c r="AO15" s="77"/>
      <c r="AP15" s="76"/>
      <c r="AQ15" s="77"/>
      <c r="AR15" s="76"/>
      <c r="AS15" s="77"/>
      <c r="AT15" s="76"/>
      <c r="AU15" s="77"/>
      <c r="AV15" s="76"/>
      <c r="AW15" s="77"/>
      <c r="AX15" s="76"/>
      <c r="AY15" s="77"/>
      <c r="AZ15" s="76"/>
      <c r="BA15" s="77"/>
      <c r="BB15" s="76"/>
      <c r="BC15" s="77"/>
      <c r="BD15" s="76"/>
      <c r="BE15" s="77"/>
      <c r="BF15" s="76"/>
      <c r="BG15" s="77"/>
      <c r="BH15" s="76"/>
      <c r="BI15" s="77"/>
      <c r="BJ15" s="76"/>
      <c r="BK15" s="77"/>
      <c r="BL15" s="76"/>
      <c r="BM15" s="77"/>
      <c r="BN15" s="76"/>
      <c r="BO15" s="77"/>
      <c r="BP15" s="76"/>
      <c r="BQ15" s="77"/>
      <c r="BR15" s="76"/>
      <c r="BS15" s="77"/>
      <c r="BT15" s="76"/>
      <c r="BU15" s="77"/>
    </row>
    <row r="16" spans="1:73" ht="12.95" customHeight="1">
      <c r="A16" s="56"/>
      <c r="B16" s="73" t="s">
        <v>53</v>
      </c>
      <c r="C16" s="17">
        <v>7</v>
      </c>
      <c r="D16" s="76">
        <v>0</v>
      </c>
      <c r="E16" s="77">
        <v>0</v>
      </c>
      <c r="F16" s="76">
        <v>0</v>
      </c>
      <c r="G16" s="77">
        <v>0</v>
      </c>
      <c r="H16" s="76">
        <v>0</v>
      </c>
      <c r="I16" s="77">
        <v>0</v>
      </c>
      <c r="J16" s="76">
        <v>0</v>
      </c>
      <c r="K16" s="77">
        <v>0</v>
      </c>
      <c r="L16" s="76">
        <v>0</v>
      </c>
      <c r="M16" s="77">
        <v>0</v>
      </c>
      <c r="N16" s="76">
        <v>0</v>
      </c>
      <c r="O16" s="77">
        <v>0</v>
      </c>
      <c r="P16" s="76">
        <v>0</v>
      </c>
      <c r="Q16" s="77">
        <v>0</v>
      </c>
      <c r="R16" s="76">
        <v>0</v>
      </c>
      <c r="S16" s="77">
        <v>0</v>
      </c>
      <c r="T16" s="76">
        <v>0</v>
      </c>
      <c r="U16" s="77">
        <v>0</v>
      </c>
      <c r="V16" s="76">
        <v>0</v>
      </c>
      <c r="W16" s="77">
        <v>0</v>
      </c>
      <c r="X16" s="76">
        <v>0</v>
      </c>
      <c r="Y16" s="77">
        <v>0</v>
      </c>
      <c r="Z16" s="76">
        <v>0</v>
      </c>
      <c r="AA16" s="77">
        <v>0</v>
      </c>
      <c r="AB16" s="76">
        <v>0</v>
      </c>
      <c r="AC16" s="77">
        <v>0</v>
      </c>
      <c r="AD16" s="76">
        <v>0</v>
      </c>
      <c r="AE16" s="77">
        <v>0</v>
      </c>
      <c r="AF16" s="76">
        <v>0</v>
      </c>
      <c r="AG16" s="77">
        <v>0</v>
      </c>
      <c r="AH16" s="76">
        <v>26.189</v>
      </c>
      <c r="AI16" s="77">
        <v>223.09225247241207</v>
      </c>
      <c r="AJ16" s="76">
        <v>0</v>
      </c>
      <c r="AK16" s="77">
        <v>0</v>
      </c>
      <c r="AL16" s="76">
        <v>0</v>
      </c>
      <c r="AM16" s="77">
        <v>0</v>
      </c>
      <c r="AN16" s="76">
        <v>0</v>
      </c>
      <c r="AO16" s="77">
        <v>0</v>
      </c>
      <c r="AP16" s="76">
        <v>0</v>
      </c>
      <c r="AQ16" s="77">
        <v>0</v>
      </c>
      <c r="AR16" s="76">
        <v>2.4E-2</v>
      </c>
      <c r="AS16" s="77">
        <v>47.833333333333329</v>
      </c>
      <c r="AT16" s="76">
        <v>0</v>
      </c>
      <c r="AU16" s="77">
        <v>0</v>
      </c>
      <c r="AV16" s="76">
        <v>111.727</v>
      </c>
      <c r="AW16" s="77">
        <v>441.30569155172873</v>
      </c>
      <c r="AX16" s="76">
        <v>6.7240000000000002</v>
      </c>
      <c r="AY16" s="77">
        <v>107.52067221891731</v>
      </c>
      <c r="AZ16" s="76">
        <v>0</v>
      </c>
      <c r="BA16" s="77">
        <v>0</v>
      </c>
      <c r="BB16" s="76">
        <v>0.55900000000000005</v>
      </c>
      <c r="BC16" s="77">
        <v>41.082289803220036</v>
      </c>
      <c r="BD16" s="76">
        <v>0.01</v>
      </c>
      <c r="BE16" s="77">
        <v>378</v>
      </c>
      <c r="BF16" s="76">
        <v>0</v>
      </c>
      <c r="BG16" s="77">
        <v>0</v>
      </c>
      <c r="BH16" s="76">
        <v>0</v>
      </c>
      <c r="BI16" s="77">
        <v>0</v>
      </c>
      <c r="BJ16" s="76">
        <v>0</v>
      </c>
      <c r="BK16" s="77">
        <v>0</v>
      </c>
      <c r="BL16" s="76">
        <v>0</v>
      </c>
      <c r="BM16" s="77">
        <v>0</v>
      </c>
      <c r="BN16" s="76">
        <v>47.085999999999999</v>
      </c>
      <c r="BO16" s="77">
        <v>892.47192371405515</v>
      </c>
      <c r="BP16" s="76">
        <v>0</v>
      </c>
      <c r="BQ16" s="77">
        <v>0</v>
      </c>
      <c r="BR16" s="76">
        <v>0</v>
      </c>
      <c r="BS16" s="77">
        <v>0</v>
      </c>
      <c r="BT16" s="76">
        <v>69.239000000000004</v>
      </c>
      <c r="BU16" s="77">
        <v>741.84404742991671</v>
      </c>
    </row>
    <row r="17" spans="1:73" ht="12.95" customHeight="1">
      <c r="A17" s="56"/>
      <c r="B17" s="73" t="s">
        <v>54</v>
      </c>
      <c r="C17" s="17">
        <v>8</v>
      </c>
      <c r="D17" s="76">
        <v>0</v>
      </c>
      <c r="E17" s="77">
        <v>0</v>
      </c>
      <c r="F17" s="76">
        <v>0</v>
      </c>
      <c r="G17" s="77">
        <v>0</v>
      </c>
      <c r="H17" s="76">
        <v>0</v>
      </c>
      <c r="I17" s="77">
        <v>0</v>
      </c>
      <c r="J17" s="76">
        <v>0</v>
      </c>
      <c r="K17" s="77">
        <v>0</v>
      </c>
      <c r="L17" s="76">
        <v>0</v>
      </c>
      <c r="M17" s="77">
        <v>0</v>
      </c>
      <c r="N17" s="76">
        <v>0</v>
      </c>
      <c r="O17" s="77">
        <v>0</v>
      </c>
      <c r="P17" s="76">
        <v>0</v>
      </c>
      <c r="Q17" s="77">
        <v>0</v>
      </c>
      <c r="R17" s="76">
        <v>0</v>
      </c>
      <c r="S17" s="77">
        <v>0</v>
      </c>
      <c r="T17" s="76">
        <v>0</v>
      </c>
      <c r="U17" s="77">
        <v>0</v>
      </c>
      <c r="V17" s="76">
        <v>0</v>
      </c>
      <c r="W17" s="77">
        <v>0</v>
      </c>
      <c r="X17" s="76">
        <v>0</v>
      </c>
      <c r="Y17" s="77">
        <v>0</v>
      </c>
      <c r="Z17" s="76">
        <v>0</v>
      </c>
      <c r="AA17" s="77">
        <v>0</v>
      </c>
      <c r="AB17" s="76">
        <v>0</v>
      </c>
      <c r="AC17" s="77">
        <v>0</v>
      </c>
      <c r="AD17" s="76">
        <v>0</v>
      </c>
      <c r="AE17" s="77">
        <v>0</v>
      </c>
      <c r="AF17" s="76">
        <v>0</v>
      </c>
      <c r="AG17" s="77">
        <v>0</v>
      </c>
      <c r="AH17" s="76">
        <v>0</v>
      </c>
      <c r="AI17" s="77">
        <v>0</v>
      </c>
      <c r="AJ17" s="76">
        <v>0</v>
      </c>
      <c r="AK17" s="77">
        <v>0</v>
      </c>
      <c r="AL17" s="76">
        <v>0</v>
      </c>
      <c r="AM17" s="77">
        <v>0</v>
      </c>
      <c r="AN17" s="76">
        <v>0</v>
      </c>
      <c r="AO17" s="77">
        <v>0</v>
      </c>
      <c r="AP17" s="76">
        <v>0</v>
      </c>
      <c r="AQ17" s="77">
        <v>0</v>
      </c>
      <c r="AR17" s="76">
        <v>0</v>
      </c>
      <c r="AS17" s="77">
        <v>0</v>
      </c>
      <c r="AT17" s="76">
        <v>0</v>
      </c>
      <c r="AU17" s="77">
        <v>0</v>
      </c>
      <c r="AV17" s="76">
        <v>315.44900000000001</v>
      </c>
      <c r="AW17" s="77">
        <v>387.79598286886312</v>
      </c>
      <c r="AX17" s="76">
        <v>2190.277</v>
      </c>
      <c r="AY17" s="77">
        <v>74.979740462051154</v>
      </c>
      <c r="AZ17" s="76">
        <v>0</v>
      </c>
      <c r="BA17" s="77">
        <v>0</v>
      </c>
      <c r="BB17" s="76">
        <v>2E-3</v>
      </c>
      <c r="BC17" s="77">
        <v>248</v>
      </c>
      <c r="BD17" s="76">
        <v>0</v>
      </c>
      <c r="BE17" s="77">
        <v>0</v>
      </c>
      <c r="BF17" s="76">
        <v>0</v>
      </c>
      <c r="BG17" s="77">
        <v>0</v>
      </c>
      <c r="BH17" s="76">
        <v>0</v>
      </c>
      <c r="BI17" s="77">
        <v>0</v>
      </c>
      <c r="BJ17" s="76">
        <v>0</v>
      </c>
      <c r="BK17" s="77">
        <v>0</v>
      </c>
      <c r="BL17" s="76">
        <v>0</v>
      </c>
      <c r="BM17" s="77">
        <v>0</v>
      </c>
      <c r="BN17" s="76">
        <v>14.102</v>
      </c>
      <c r="BO17" s="77">
        <v>266.50794213586721</v>
      </c>
      <c r="BP17" s="76">
        <v>0</v>
      </c>
      <c r="BQ17" s="77">
        <v>0</v>
      </c>
      <c r="BR17" s="76">
        <v>0</v>
      </c>
      <c r="BS17" s="77">
        <v>0</v>
      </c>
      <c r="BT17" s="76">
        <v>1.069</v>
      </c>
      <c r="BU17" s="77">
        <v>654.23947614593078</v>
      </c>
    </row>
    <row r="18" spans="1:73" ht="12.95" customHeight="1">
      <c r="A18" s="56"/>
      <c r="B18" s="73" t="s">
        <v>55</v>
      </c>
      <c r="C18" s="17">
        <v>9</v>
      </c>
      <c r="D18" s="76">
        <v>0</v>
      </c>
      <c r="E18" s="77">
        <v>0</v>
      </c>
      <c r="F18" s="76">
        <v>0</v>
      </c>
      <c r="G18" s="77">
        <v>0</v>
      </c>
      <c r="H18" s="76">
        <v>0</v>
      </c>
      <c r="I18" s="77">
        <v>0</v>
      </c>
      <c r="J18" s="76">
        <v>0</v>
      </c>
      <c r="K18" s="77">
        <v>0</v>
      </c>
      <c r="L18" s="76">
        <v>0</v>
      </c>
      <c r="M18" s="77">
        <v>0</v>
      </c>
      <c r="N18" s="76">
        <v>0</v>
      </c>
      <c r="O18" s="77">
        <v>0</v>
      </c>
      <c r="P18" s="76">
        <v>0</v>
      </c>
      <c r="Q18" s="77">
        <v>0</v>
      </c>
      <c r="R18" s="76">
        <v>0</v>
      </c>
      <c r="S18" s="77">
        <v>0</v>
      </c>
      <c r="T18" s="76">
        <v>0</v>
      </c>
      <c r="U18" s="77">
        <v>0</v>
      </c>
      <c r="V18" s="76">
        <v>0</v>
      </c>
      <c r="W18" s="77">
        <v>0</v>
      </c>
      <c r="X18" s="76">
        <v>0</v>
      </c>
      <c r="Y18" s="77">
        <v>0</v>
      </c>
      <c r="Z18" s="76">
        <v>0</v>
      </c>
      <c r="AA18" s="77">
        <v>0</v>
      </c>
      <c r="AB18" s="76">
        <v>0</v>
      </c>
      <c r="AC18" s="77">
        <v>0</v>
      </c>
      <c r="AD18" s="76">
        <v>0</v>
      </c>
      <c r="AE18" s="77">
        <v>0</v>
      </c>
      <c r="AF18" s="76">
        <v>0</v>
      </c>
      <c r="AG18" s="77">
        <v>0</v>
      </c>
      <c r="AH18" s="76">
        <v>0</v>
      </c>
      <c r="AI18" s="77">
        <v>0</v>
      </c>
      <c r="AJ18" s="76">
        <v>0</v>
      </c>
      <c r="AK18" s="77">
        <v>0</v>
      </c>
      <c r="AL18" s="76">
        <v>0</v>
      </c>
      <c r="AM18" s="77">
        <v>0</v>
      </c>
      <c r="AN18" s="76">
        <v>0</v>
      </c>
      <c r="AO18" s="77">
        <v>0</v>
      </c>
      <c r="AP18" s="76">
        <v>0</v>
      </c>
      <c r="AQ18" s="77">
        <v>0</v>
      </c>
      <c r="AR18" s="76">
        <v>0</v>
      </c>
      <c r="AS18" s="77">
        <v>0</v>
      </c>
      <c r="AT18" s="76">
        <v>0</v>
      </c>
      <c r="AU18" s="77">
        <v>0</v>
      </c>
      <c r="AV18" s="76">
        <v>0</v>
      </c>
      <c r="AW18" s="77">
        <v>0</v>
      </c>
      <c r="AX18" s="76">
        <v>0</v>
      </c>
      <c r="AY18" s="77">
        <v>0</v>
      </c>
      <c r="AZ18" s="76">
        <v>0</v>
      </c>
      <c r="BA18" s="77">
        <v>0</v>
      </c>
      <c r="BB18" s="76">
        <v>0</v>
      </c>
      <c r="BC18" s="77">
        <v>0</v>
      </c>
      <c r="BD18" s="76">
        <v>0</v>
      </c>
      <c r="BE18" s="77">
        <v>0</v>
      </c>
      <c r="BF18" s="76">
        <v>0.86399999999999999</v>
      </c>
      <c r="BG18" s="77">
        <v>1917.875</v>
      </c>
      <c r="BH18" s="76">
        <v>0</v>
      </c>
      <c r="BI18" s="77">
        <v>0</v>
      </c>
      <c r="BJ18" s="76">
        <v>0</v>
      </c>
      <c r="BK18" s="77">
        <v>0</v>
      </c>
      <c r="BL18" s="76">
        <v>0</v>
      </c>
      <c r="BM18" s="77">
        <v>0</v>
      </c>
      <c r="BN18" s="76">
        <v>0</v>
      </c>
      <c r="BO18" s="77">
        <v>0</v>
      </c>
      <c r="BP18" s="76">
        <v>0</v>
      </c>
      <c r="BQ18" s="77">
        <v>0</v>
      </c>
      <c r="BR18" s="76">
        <v>0</v>
      </c>
      <c r="BS18" s="77">
        <v>0</v>
      </c>
      <c r="BT18" s="76">
        <v>0</v>
      </c>
      <c r="BU18" s="77">
        <v>0</v>
      </c>
    </row>
    <row r="19" spans="1:73" ht="12.95" customHeight="1">
      <c r="A19" s="56"/>
      <c r="B19" s="73" t="s">
        <v>56</v>
      </c>
      <c r="C19" s="17">
        <v>10</v>
      </c>
      <c r="D19" s="76">
        <v>0</v>
      </c>
      <c r="E19" s="77">
        <v>0</v>
      </c>
      <c r="F19" s="76">
        <v>0</v>
      </c>
      <c r="G19" s="77">
        <v>0</v>
      </c>
      <c r="H19" s="76">
        <v>0</v>
      </c>
      <c r="I19" s="77">
        <v>0</v>
      </c>
      <c r="J19" s="76">
        <v>0</v>
      </c>
      <c r="K19" s="77">
        <v>0</v>
      </c>
      <c r="L19" s="76">
        <v>0</v>
      </c>
      <c r="M19" s="77">
        <v>0</v>
      </c>
      <c r="N19" s="76">
        <v>0</v>
      </c>
      <c r="O19" s="77">
        <v>0</v>
      </c>
      <c r="P19" s="76">
        <v>0</v>
      </c>
      <c r="Q19" s="77">
        <v>0</v>
      </c>
      <c r="R19" s="76">
        <v>0</v>
      </c>
      <c r="S19" s="77">
        <v>0</v>
      </c>
      <c r="T19" s="76">
        <v>0</v>
      </c>
      <c r="U19" s="77">
        <v>0</v>
      </c>
      <c r="V19" s="76">
        <v>0</v>
      </c>
      <c r="W19" s="77">
        <v>0</v>
      </c>
      <c r="X19" s="76">
        <v>0</v>
      </c>
      <c r="Y19" s="77">
        <v>0</v>
      </c>
      <c r="Z19" s="76">
        <v>0</v>
      </c>
      <c r="AA19" s="77">
        <v>0</v>
      </c>
      <c r="AB19" s="76">
        <v>0</v>
      </c>
      <c r="AC19" s="77">
        <v>0</v>
      </c>
      <c r="AD19" s="76">
        <v>0</v>
      </c>
      <c r="AE19" s="77">
        <v>0</v>
      </c>
      <c r="AF19" s="76">
        <v>0</v>
      </c>
      <c r="AG19" s="77">
        <v>0</v>
      </c>
      <c r="AH19" s="76">
        <v>0</v>
      </c>
      <c r="AI19" s="77">
        <v>0</v>
      </c>
      <c r="AJ19" s="76">
        <v>0</v>
      </c>
      <c r="AK19" s="77">
        <v>0</v>
      </c>
      <c r="AL19" s="76">
        <v>0</v>
      </c>
      <c r="AM19" s="77">
        <v>0</v>
      </c>
      <c r="AN19" s="76">
        <v>0</v>
      </c>
      <c r="AO19" s="77">
        <v>0</v>
      </c>
      <c r="AP19" s="76">
        <v>0</v>
      </c>
      <c r="AQ19" s="77">
        <v>0</v>
      </c>
      <c r="AR19" s="76">
        <v>0</v>
      </c>
      <c r="AS19" s="77">
        <v>0</v>
      </c>
      <c r="AT19" s="76">
        <v>0</v>
      </c>
      <c r="AU19" s="77">
        <v>0</v>
      </c>
      <c r="AV19" s="76">
        <v>39.625</v>
      </c>
      <c r="AW19" s="77">
        <v>425.68762145110412</v>
      </c>
      <c r="AX19" s="76">
        <v>1660.82</v>
      </c>
      <c r="AY19" s="77">
        <v>96.789951951445673</v>
      </c>
      <c r="AZ19" s="76">
        <v>0</v>
      </c>
      <c r="BA19" s="77">
        <v>0</v>
      </c>
      <c r="BB19" s="76">
        <v>66.227000000000004</v>
      </c>
      <c r="BC19" s="77">
        <v>194.89803252449906</v>
      </c>
      <c r="BD19" s="76">
        <v>0</v>
      </c>
      <c r="BE19" s="77">
        <v>0</v>
      </c>
      <c r="BF19" s="76">
        <v>0</v>
      </c>
      <c r="BG19" s="77">
        <v>0</v>
      </c>
      <c r="BH19" s="76">
        <v>0</v>
      </c>
      <c r="BI19" s="77">
        <v>0</v>
      </c>
      <c r="BJ19" s="76">
        <v>0</v>
      </c>
      <c r="BK19" s="77">
        <v>0</v>
      </c>
      <c r="BL19" s="76">
        <v>0</v>
      </c>
      <c r="BM19" s="77">
        <v>0</v>
      </c>
      <c r="BN19" s="76">
        <v>174.23099999999999</v>
      </c>
      <c r="BO19" s="77">
        <v>104.62494045261749</v>
      </c>
      <c r="BP19" s="76">
        <v>0</v>
      </c>
      <c r="BQ19" s="77">
        <v>0</v>
      </c>
      <c r="BR19" s="76">
        <v>0.06</v>
      </c>
      <c r="BS19" s="77">
        <v>1512</v>
      </c>
      <c r="BT19" s="76">
        <v>22.332999999999998</v>
      </c>
      <c r="BU19" s="77">
        <v>918.04097076075766</v>
      </c>
    </row>
    <row r="20" spans="1:73" ht="12.95" customHeight="1">
      <c r="A20" s="56"/>
      <c r="B20" s="73" t="s">
        <v>57</v>
      </c>
      <c r="C20" s="17">
        <v>11</v>
      </c>
      <c r="D20" s="76">
        <v>0</v>
      </c>
      <c r="E20" s="77">
        <v>0</v>
      </c>
      <c r="F20" s="76">
        <v>0</v>
      </c>
      <c r="G20" s="77">
        <v>0</v>
      </c>
      <c r="H20" s="76">
        <v>0</v>
      </c>
      <c r="I20" s="77">
        <v>0</v>
      </c>
      <c r="J20" s="76">
        <v>0</v>
      </c>
      <c r="K20" s="77">
        <v>0</v>
      </c>
      <c r="L20" s="76">
        <v>0</v>
      </c>
      <c r="M20" s="77">
        <v>0</v>
      </c>
      <c r="N20" s="76">
        <v>0</v>
      </c>
      <c r="O20" s="77">
        <v>0</v>
      </c>
      <c r="P20" s="76">
        <v>0</v>
      </c>
      <c r="Q20" s="77">
        <v>0</v>
      </c>
      <c r="R20" s="76">
        <v>0</v>
      </c>
      <c r="S20" s="77">
        <v>0</v>
      </c>
      <c r="T20" s="76">
        <v>0</v>
      </c>
      <c r="U20" s="77">
        <v>0</v>
      </c>
      <c r="V20" s="76">
        <v>0</v>
      </c>
      <c r="W20" s="77">
        <v>0</v>
      </c>
      <c r="X20" s="76">
        <v>0</v>
      </c>
      <c r="Y20" s="77">
        <v>0</v>
      </c>
      <c r="Z20" s="76">
        <v>0</v>
      </c>
      <c r="AA20" s="77">
        <v>0</v>
      </c>
      <c r="AB20" s="76">
        <v>0</v>
      </c>
      <c r="AC20" s="77">
        <v>0</v>
      </c>
      <c r="AD20" s="76">
        <v>0</v>
      </c>
      <c r="AE20" s="77">
        <v>0</v>
      </c>
      <c r="AF20" s="76">
        <v>0</v>
      </c>
      <c r="AG20" s="77">
        <v>0</v>
      </c>
      <c r="AH20" s="76">
        <v>183</v>
      </c>
      <c r="AI20" s="77">
        <v>50.710382513661202</v>
      </c>
      <c r="AJ20" s="76">
        <v>0</v>
      </c>
      <c r="AK20" s="77">
        <v>0</v>
      </c>
      <c r="AL20" s="76">
        <v>4</v>
      </c>
      <c r="AM20" s="77">
        <v>76.75</v>
      </c>
      <c r="AN20" s="76">
        <v>0</v>
      </c>
      <c r="AO20" s="77">
        <v>0</v>
      </c>
      <c r="AP20" s="76">
        <v>0</v>
      </c>
      <c r="AQ20" s="77">
        <v>0</v>
      </c>
      <c r="AR20" s="76">
        <v>84</v>
      </c>
      <c r="AS20" s="77">
        <v>83.821428571428569</v>
      </c>
      <c r="AT20" s="76">
        <v>0</v>
      </c>
      <c r="AU20" s="77">
        <v>0</v>
      </c>
      <c r="AV20" s="76">
        <v>134</v>
      </c>
      <c r="AW20" s="77">
        <v>467.70895522388059</v>
      </c>
      <c r="AX20" s="76">
        <v>179</v>
      </c>
      <c r="AY20" s="77">
        <v>49.877094972067042</v>
      </c>
      <c r="AZ20" s="76">
        <v>0</v>
      </c>
      <c r="BA20" s="77">
        <v>0</v>
      </c>
      <c r="BB20" s="76">
        <v>0</v>
      </c>
      <c r="BC20" s="77">
        <v>0</v>
      </c>
      <c r="BD20" s="76">
        <v>150</v>
      </c>
      <c r="BE20" s="77">
        <v>1463.2533333333333</v>
      </c>
      <c r="BF20" s="76">
        <v>233</v>
      </c>
      <c r="BG20" s="77">
        <v>1397.197424892704</v>
      </c>
      <c r="BH20" s="76">
        <v>0</v>
      </c>
      <c r="BI20" s="77">
        <v>0</v>
      </c>
      <c r="BJ20" s="76">
        <v>68</v>
      </c>
      <c r="BK20" s="77">
        <v>853.51470588235293</v>
      </c>
      <c r="BL20" s="76">
        <v>2</v>
      </c>
      <c r="BM20" s="77">
        <v>373.5</v>
      </c>
      <c r="BN20" s="76">
        <v>6</v>
      </c>
      <c r="BO20" s="77">
        <v>383.66666666666663</v>
      </c>
      <c r="BP20" s="76">
        <v>0</v>
      </c>
      <c r="BQ20" s="77">
        <v>0</v>
      </c>
      <c r="BR20" s="76">
        <v>0</v>
      </c>
      <c r="BS20" s="77">
        <v>0</v>
      </c>
      <c r="BT20" s="76">
        <v>5</v>
      </c>
      <c r="BU20" s="77">
        <v>814.8</v>
      </c>
    </row>
    <row r="21" spans="1:73" ht="12.95" customHeight="1">
      <c r="A21" s="56"/>
      <c r="C21" s="78"/>
      <c r="D21" s="76"/>
      <c r="E21" s="77"/>
      <c r="F21" s="76"/>
      <c r="G21" s="77"/>
      <c r="H21" s="76"/>
      <c r="I21" s="77"/>
      <c r="J21" s="76"/>
      <c r="K21" s="77"/>
      <c r="L21" s="76"/>
      <c r="M21" s="77"/>
      <c r="N21" s="76"/>
      <c r="O21" s="77"/>
      <c r="P21" s="76"/>
      <c r="Q21" s="77"/>
      <c r="R21" s="76"/>
      <c r="S21" s="77"/>
      <c r="T21" s="76"/>
      <c r="U21" s="77"/>
      <c r="V21" s="76"/>
      <c r="W21" s="77"/>
      <c r="X21" s="76"/>
      <c r="Y21" s="77"/>
      <c r="Z21" s="76"/>
      <c r="AA21" s="77"/>
      <c r="AB21" s="76"/>
      <c r="AC21" s="77"/>
      <c r="AD21" s="76"/>
      <c r="AE21" s="77"/>
      <c r="AF21" s="76"/>
      <c r="AG21" s="77"/>
      <c r="AH21" s="76"/>
      <c r="AI21" s="77"/>
      <c r="AJ21" s="76"/>
      <c r="AK21" s="77"/>
      <c r="AL21" s="76"/>
      <c r="AM21" s="77"/>
      <c r="AN21" s="76"/>
      <c r="AO21" s="77"/>
      <c r="AP21" s="76"/>
      <c r="AQ21" s="77"/>
      <c r="AR21" s="76"/>
      <c r="AS21" s="77"/>
      <c r="AT21" s="76"/>
      <c r="AU21" s="77"/>
      <c r="AV21" s="76"/>
      <c r="AW21" s="77"/>
      <c r="AX21" s="76"/>
      <c r="AY21" s="77"/>
      <c r="AZ21" s="76"/>
      <c r="BA21" s="77"/>
      <c r="BB21" s="76"/>
      <c r="BC21" s="77"/>
      <c r="BD21" s="76"/>
      <c r="BE21" s="77"/>
      <c r="BF21" s="76"/>
      <c r="BG21" s="77"/>
      <c r="BH21" s="76"/>
      <c r="BI21" s="77"/>
      <c r="BJ21" s="76"/>
      <c r="BK21" s="77"/>
      <c r="BL21" s="76"/>
      <c r="BM21" s="77"/>
      <c r="BN21" s="76"/>
      <c r="BO21" s="77"/>
      <c r="BP21" s="76"/>
      <c r="BQ21" s="77"/>
      <c r="BR21" s="76"/>
      <c r="BS21" s="77"/>
      <c r="BT21" s="76"/>
      <c r="BU21" s="77"/>
    </row>
    <row r="22" spans="1:73" ht="12.95" customHeight="1">
      <c r="A22" s="56"/>
      <c r="B22" s="73" t="s">
        <v>58</v>
      </c>
      <c r="C22" s="17">
        <v>12</v>
      </c>
      <c r="D22" s="76">
        <v>0.55800000000000005</v>
      </c>
      <c r="E22" s="77">
        <v>1952.9713261648744</v>
      </c>
      <c r="F22" s="76">
        <v>0</v>
      </c>
      <c r="G22" s="77">
        <v>0</v>
      </c>
      <c r="H22" s="76">
        <v>0</v>
      </c>
      <c r="I22" s="77">
        <v>0</v>
      </c>
      <c r="J22" s="76">
        <v>0</v>
      </c>
      <c r="K22" s="77">
        <v>0</v>
      </c>
      <c r="L22" s="76">
        <v>0</v>
      </c>
      <c r="M22" s="77">
        <v>0</v>
      </c>
      <c r="N22" s="76">
        <v>0</v>
      </c>
      <c r="O22" s="77">
        <v>0</v>
      </c>
      <c r="P22" s="76">
        <v>0</v>
      </c>
      <c r="Q22" s="77">
        <v>0</v>
      </c>
      <c r="R22" s="76">
        <v>0</v>
      </c>
      <c r="S22" s="77">
        <v>0</v>
      </c>
      <c r="T22" s="76">
        <v>0</v>
      </c>
      <c r="U22" s="77">
        <v>0</v>
      </c>
      <c r="V22" s="76">
        <v>0</v>
      </c>
      <c r="W22" s="77">
        <v>0</v>
      </c>
      <c r="X22" s="76">
        <v>0</v>
      </c>
      <c r="Y22" s="77">
        <v>0</v>
      </c>
      <c r="Z22" s="76">
        <v>0</v>
      </c>
      <c r="AA22" s="77">
        <v>0</v>
      </c>
      <c r="AB22" s="76">
        <v>0</v>
      </c>
      <c r="AC22" s="77">
        <v>0</v>
      </c>
      <c r="AD22" s="76">
        <v>0</v>
      </c>
      <c r="AE22" s="77">
        <v>0</v>
      </c>
      <c r="AF22" s="76">
        <v>0</v>
      </c>
      <c r="AG22" s="77">
        <v>0</v>
      </c>
      <c r="AH22" s="76">
        <v>15.523</v>
      </c>
      <c r="AI22" s="77">
        <v>52.88996972234748</v>
      </c>
      <c r="AJ22" s="76">
        <v>5.2999999999999999E-2</v>
      </c>
      <c r="AK22" s="77">
        <v>67.452830188679243</v>
      </c>
      <c r="AL22" s="76">
        <v>0</v>
      </c>
      <c r="AM22" s="77">
        <v>0</v>
      </c>
      <c r="AN22" s="76">
        <v>2.4609999999999999</v>
      </c>
      <c r="AO22" s="77">
        <v>115.34538805363674</v>
      </c>
      <c r="AP22" s="76">
        <v>0</v>
      </c>
      <c r="AQ22" s="77">
        <v>0</v>
      </c>
      <c r="AR22" s="76">
        <v>35.1</v>
      </c>
      <c r="AS22" s="77">
        <v>183.18054131054132</v>
      </c>
      <c r="AT22" s="76">
        <v>0</v>
      </c>
      <c r="AU22" s="77">
        <v>0</v>
      </c>
      <c r="AV22" s="76">
        <v>53.884999999999998</v>
      </c>
      <c r="AW22" s="77">
        <v>859.2755312239027</v>
      </c>
      <c r="AX22" s="76">
        <v>21.888999999999999</v>
      </c>
      <c r="AY22" s="77">
        <v>74.291242176435645</v>
      </c>
      <c r="AZ22" s="76">
        <v>0</v>
      </c>
      <c r="BA22" s="77">
        <v>0</v>
      </c>
      <c r="BB22" s="76">
        <v>1.7999999999999999E-2</v>
      </c>
      <c r="BC22" s="77">
        <v>995.38888888888891</v>
      </c>
      <c r="BD22" s="76">
        <v>285.19</v>
      </c>
      <c r="BE22" s="77">
        <v>1085.3702093341283</v>
      </c>
      <c r="BF22" s="76">
        <v>0</v>
      </c>
      <c r="BG22" s="77">
        <v>0</v>
      </c>
      <c r="BH22" s="76">
        <v>0.185</v>
      </c>
      <c r="BI22" s="77">
        <v>167.11351351351351</v>
      </c>
      <c r="BJ22" s="76">
        <v>0</v>
      </c>
      <c r="BK22" s="77">
        <v>0</v>
      </c>
      <c r="BL22" s="76">
        <v>19.157</v>
      </c>
      <c r="BM22" s="77">
        <v>254.23109046301613</v>
      </c>
      <c r="BN22" s="76">
        <v>20.390999999999998</v>
      </c>
      <c r="BO22" s="77">
        <v>278.54994850669414</v>
      </c>
      <c r="BP22" s="76">
        <v>9.4E-2</v>
      </c>
      <c r="BQ22" s="77">
        <v>1275.7765957446807</v>
      </c>
      <c r="BR22" s="76">
        <v>0</v>
      </c>
      <c r="BS22" s="77">
        <v>0</v>
      </c>
      <c r="BT22" s="76">
        <v>57.591000000000001</v>
      </c>
      <c r="BU22" s="77">
        <v>1717.8073657342293</v>
      </c>
    </row>
    <row r="23" spans="1:73" ht="12.95" customHeight="1">
      <c r="A23" s="56"/>
      <c r="B23" s="73" t="s">
        <v>59</v>
      </c>
      <c r="C23" s="17">
        <v>13</v>
      </c>
      <c r="D23" s="76">
        <v>1.512</v>
      </c>
      <c r="E23" s="77">
        <v>1771.0780423280423</v>
      </c>
      <c r="F23" s="76">
        <v>0</v>
      </c>
      <c r="G23" s="77">
        <v>0</v>
      </c>
      <c r="H23" s="76">
        <v>0</v>
      </c>
      <c r="I23" s="77">
        <v>0</v>
      </c>
      <c r="J23" s="76">
        <v>0</v>
      </c>
      <c r="K23" s="77">
        <v>0</v>
      </c>
      <c r="L23" s="76">
        <v>0</v>
      </c>
      <c r="M23" s="77">
        <v>0</v>
      </c>
      <c r="N23" s="76">
        <v>0</v>
      </c>
      <c r="O23" s="77">
        <v>0</v>
      </c>
      <c r="P23" s="76">
        <v>0</v>
      </c>
      <c r="Q23" s="77">
        <v>0</v>
      </c>
      <c r="R23" s="76">
        <v>0</v>
      </c>
      <c r="S23" s="77">
        <v>0</v>
      </c>
      <c r="T23" s="76">
        <v>0</v>
      </c>
      <c r="U23" s="77">
        <v>0</v>
      </c>
      <c r="V23" s="76">
        <v>0</v>
      </c>
      <c r="W23" s="77">
        <v>0</v>
      </c>
      <c r="X23" s="76">
        <v>0</v>
      </c>
      <c r="Y23" s="77">
        <v>0</v>
      </c>
      <c r="Z23" s="76">
        <v>0</v>
      </c>
      <c r="AA23" s="77">
        <v>0</v>
      </c>
      <c r="AB23" s="76">
        <v>0</v>
      </c>
      <c r="AC23" s="77">
        <v>0</v>
      </c>
      <c r="AD23" s="76">
        <v>0</v>
      </c>
      <c r="AE23" s="77">
        <v>0</v>
      </c>
      <c r="AF23" s="76">
        <v>0</v>
      </c>
      <c r="AG23" s="77">
        <v>0</v>
      </c>
      <c r="AH23" s="76">
        <v>1.2E-2</v>
      </c>
      <c r="AI23" s="77">
        <v>31.083333333333332</v>
      </c>
      <c r="AJ23" s="76">
        <v>0</v>
      </c>
      <c r="AK23" s="77">
        <v>0</v>
      </c>
      <c r="AL23" s="76">
        <v>0</v>
      </c>
      <c r="AM23" s="77">
        <v>0</v>
      </c>
      <c r="AN23" s="76">
        <v>0.29399999999999998</v>
      </c>
      <c r="AO23" s="77">
        <v>136.94897959183672</v>
      </c>
      <c r="AP23" s="76">
        <v>0</v>
      </c>
      <c r="AQ23" s="77">
        <v>0</v>
      </c>
      <c r="AR23" s="76">
        <v>5.4669999999999996</v>
      </c>
      <c r="AS23" s="77">
        <v>211.89445765502103</v>
      </c>
      <c r="AT23" s="76">
        <v>112.7</v>
      </c>
      <c r="AU23" s="77">
        <v>96.135962732919253</v>
      </c>
      <c r="AV23" s="76">
        <v>0.57399999999999995</v>
      </c>
      <c r="AW23" s="77">
        <v>541.19512195121956</v>
      </c>
      <c r="AX23" s="76">
        <v>2E-3</v>
      </c>
      <c r="AY23" s="77">
        <v>43</v>
      </c>
      <c r="AZ23" s="76">
        <v>0</v>
      </c>
      <c r="BA23" s="77">
        <v>0</v>
      </c>
      <c r="BB23" s="76">
        <v>0</v>
      </c>
      <c r="BC23" s="77">
        <v>0</v>
      </c>
      <c r="BD23" s="76">
        <v>107.401</v>
      </c>
      <c r="BE23" s="77">
        <v>1085.4889991713299</v>
      </c>
      <c r="BF23" s="76">
        <v>0</v>
      </c>
      <c r="BG23" s="77">
        <v>0</v>
      </c>
      <c r="BH23" s="76">
        <v>0</v>
      </c>
      <c r="BI23" s="77">
        <v>0</v>
      </c>
      <c r="BJ23" s="76">
        <v>0</v>
      </c>
      <c r="BK23" s="77">
        <v>0</v>
      </c>
      <c r="BL23" s="76">
        <v>16.039000000000001</v>
      </c>
      <c r="BM23" s="77">
        <v>238.84375584512753</v>
      </c>
      <c r="BN23" s="76">
        <v>0.48499999999999999</v>
      </c>
      <c r="BO23" s="77">
        <v>590.52989690721654</v>
      </c>
      <c r="BP23" s="76">
        <v>1.8080000000000001</v>
      </c>
      <c r="BQ23" s="77">
        <v>107.28207964601771</v>
      </c>
      <c r="BR23" s="76">
        <v>0</v>
      </c>
      <c r="BS23" s="77">
        <v>0</v>
      </c>
      <c r="BT23" s="76">
        <v>25.24</v>
      </c>
      <c r="BU23" s="77">
        <v>1950.519175911252</v>
      </c>
    </row>
    <row r="24" spans="1:73" ht="12.95" customHeight="1">
      <c r="A24" s="56"/>
      <c r="B24" s="73" t="s">
        <v>60</v>
      </c>
      <c r="C24" s="17">
        <v>14</v>
      </c>
      <c r="D24" s="76">
        <v>14.563000000000001</v>
      </c>
      <c r="E24" s="77">
        <v>2813.2533131909636</v>
      </c>
      <c r="F24" s="76">
        <v>0</v>
      </c>
      <c r="G24" s="77">
        <v>0</v>
      </c>
      <c r="H24" s="76">
        <v>0</v>
      </c>
      <c r="I24" s="77">
        <v>0</v>
      </c>
      <c r="J24" s="76">
        <v>0</v>
      </c>
      <c r="K24" s="77">
        <v>0</v>
      </c>
      <c r="L24" s="76">
        <v>0</v>
      </c>
      <c r="M24" s="77">
        <v>0</v>
      </c>
      <c r="N24" s="76">
        <v>0</v>
      </c>
      <c r="O24" s="77">
        <v>0</v>
      </c>
      <c r="P24" s="76">
        <v>0</v>
      </c>
      <c r="Q24" s="77">
        <v>0</v>
      </c>
      <c r="R24" s="76">
        <v>0</v>
      </c>
      <c r="S24" s="77">
        <v>0</v>
      </c>
      <c r="T24" s="76">
        <v>0</v>
      </c>
      <c r="U24" s="77">
        <v>0</v>
      </c>
      <c r="V24" s="76">
        <v>0</v>
      </c>
      <c r="W24" s="77">
        <v>0</v>
      </c>
      <c r="X24" s="76">
        <v>0</v>
      </c>
      <c r="Y24" s="77">
        <v>0</v>
      </c>
      <c r="Z24" s="76">
        <v>0</v>
      </c>
      <c r="AA24" s="77">
        <v>0</v>
      </c>
      <c r="AB24" s="76">
        <v>0</v>
      </c>
      <c r="AC24" s="77">
        <v>0</v>
      </c>
      <c r="AD24" s="76">
        <v>0</v>
      </c>
      <c r="AE24" s="77">
        <v>0</v>
      </c>
      <c r="AF24" s="76">
        <v>0</v>
      </c>
      <c r="AG24" s="77">
        <v>0</v>
      </c>
      <c r="AH24" s="76">
        <v>0.32600000000000001</v>
      </c>
      <c r="AI24" s="77">
        <v>27.328220858895705</v>
      </c>
      <c r="AJ24" s="76">
        <v>5.0000000000000001E-3</v>
      </c>
      <c r="AK24" s="77">
        <v>19.399999999999999</v>
      </c>
      <c r="AL24" s="76">
        <v>3.2690000000000001</v>
      </c>
      <c r="AM24" s="77">
        <v>22.918323646375036</v>
      </c>
      <c r="AN24" s="76">
        <v>3.6059999999999999</v>
      </c>
      <c r="AO24" s="77">
        <v>115.09095951192457</v>
      </c>
      <c r="AP24" s="76">
        <v>0</v>
      </c>
      <c r="AQ24" s="77">
        <v>0</v>
      </c>
      <c r="AR24" s="76">
        <v>10.188000000000001</v>
      </c>
      <c r="AS24" s="77">
        <v>339.01374165685121</v>
      </c>
      <c r="AT24" s="76">
        <v>610.50599999999997</v>
      </c>
      <c r="AU24" s="77">
        <v>102.79349261104723</v>
      </c>
      <c r="AV24" s="76">
        <v>0.96199999999999997</v>
      </c>
      <c r="AW24" s="77">
        <v>746.44386694386696</v>
      </c>
      <c r="AX24" s="76">
        <v>2E-3</v>
      </c>
      <c r="AY24" s="77">
        <v>734.5</v>
      </c>
      <c r="AZ24" s="76">
        <v>0</v>
      </c>
      <c r="BA24" s="77">
        <v>0</v>
      </c>
      <c r="BB24" s="76">
        <v>1.0999999999999999E-2</v>
      </c>
      <c r="BC24" s="77">
        <v>675</v>
      </c>
      <c r="BD24" s="76">
        <v>87.284999999999997</v>
      </c>
      <c r="BE24" s="77">
        <v>1223.338465944893</v>
      </c>
      <c r="BF24" s="76">
        <v>0</v>
      </c>
      <c r="BG24" s="77">
        <v>0</v>
      </c>
      <c r="BH24" s="76">
        <v>0</v>
      </c>
      <c r="BI24" s="77">
        <v>0</v>
      </c>
      <c r="BJ24" s="76">
        <v>0</v>
      </c>
      <c r="BK24" s="77">
        <v>0</v>
      </c>
      <c r="BL24" s="76">
        <v>26.449000000000002</v>
      </c>
      <c r="BM24" s="77">
        <v>306.79212824681463</v>
      </c>
      <c r="BN24" s="76">
        <v>1.329</v>
      </c>
      <c r="BO24" s="77">
        <v>1196.3837471783297</v>
      </c>
      <c r="BP24" s="76">
        <v>2.64</v>
      </c>
      <c r="BQ24" s="77">
        <v>543.22651515151517</v>
      </c>
      <c r="BR24" s="76">
        <v>0</v>
      </c>
      <c r="BS24" s="77">
        <v>0</v>
      </c>
      <c r="BT24" s="76">
        <v>11.814</v>
      </c>
      <c r="BU24" s="77">
        <v>2033.3026070763499</v>
      </c>
    </row>
    <row r="25" spans="1:73" ht="12.95" customHeight="1">
      <c r="A25" s="56"/>
      <c r="B25" s="73" t="s">
        <v>61</v>
      </c>
      <c r="C25" s="17">
        <v>15</v>
      </c>
      <c r="D25" s="76">
        <v>14.843999999999999</v>
      </c>
      <c r="E25" s="77">
        <v>2911.0670978173002</v>
      </c>
      <c r="F25" s="76">
        <v>0</v>
      </c>
      <c r="G25" s="77">
        <v>0</v>
      </c>
      <c r="H25" s="76">
        <v>0</v>
      </c>
      <c r="I25" s="77">
        <v>0</v>
      </c>
      <c r="J25" s="76">
        <v>0.621</v>
      </c>
      <c r="K25" s="77">
        <v>334.06119162640903</v>
      </c>
      <c r="L25" s="76">
        <v>0</v>
      </c>
      <c r="M25" s="77">
        <v>0</v>
      </c>
      <c r="N25" s="76">
        <v>7.6999999999999999E-2</v>
      </c>
      <c r="O25" s="77">
        <v>1848</v>
      </c>
      <c r="P25" s="76">
        <v>0</v>
      </c>
      <c r="Q25" s="77">
        <v>0</v>
      </c>
      <c r="R25" s="76">
        <v>6.2E-2</v>
      </c>
      <c r="S25" s="77">
        <v>1756.0806451612902</v>
      </c>
      <c r="T25" s="76">
        <v>0</v>
      </c>
      <c r="U25" s="77">
        <v>0</v>
      </c>
      <c r="V25" s="76">
        <v>0.29699999999999999</v>
      </c>
      <c r="W25" s="77">
        <v>1307.4478114478115</v>
      </c>
      <c r="X25" s="76">
        <v>0</v>
      </c>
      <c r="Y25" s="77">
        <v>0</v>
      </c>
      <c r="Z25" s="76">
        <v>148.352</v>
      </c>
      <c r="AA25" s="77">
        <v>1381.8503491695428</v>
      </c>
      <c r="AB25" s="76">
        <v>0</v>
      </c>
      <c r="AC25" s="77">
        <v>0</v>
      </c>
      <c r="AD25" s="76">
        <v>0</v>
      </c>
      <c r="AE25" s="77">
        <v>0</v>
      </c>
      <c r="AF25" s="76">
        <v>0</v>
      </c>
      <c r="AG25" s="77">
        <v>0</v>
      </c>
      <c r="AH25" s="76">
        <v>270.11099999999999</v>
      </c>
      <c r="AI25" s="77">
        <v>117.19470884192054</v>
      </c>
      <c r="AJ25" s="76">
        <v>0</v>
      </c>
      <c r="AK25" s="77">
        <v>0</v>
      </c>
      <c r="AL25" s="76">
        <v>0</v>
      </c>
      <c r="AM25" s="77">
        <v>0</v>
      </c>
      <c r="AN25" s="76">
        <v>3.6469999999999998</v>
      </c>
      <c r="AO25" s="77">
        <v>136.22210035645736</v>
      </c>
      <c r="AP25" s="76">
        <v>0</v>
      </c>
      <c r="AQ25" s="77">
        <v>0</v>
      </c>
      <c r="AR25" s="76">
        <v>22.454999999999998</v>
      </c>
      <c r="AS25" s="77">
        <v>490.53979069249607</v>
      </c>
      <c r="AT25" s="76">
        <v>767.23400000000004</v>
      </c>
      <c r="AU25" s="77">
        <v>119.84240010218524</v>
      </c>
      <c r="AV25" s="76">
        <v>2.08</v>
      </c>
      <c r="AW25" s="77">
        <v>750.21586538461543</v>
      </c>
      <c r="AX25" s="76">
        <v>1.4E-2</v>
      </c>
      <c r="AY25" s="77">
        <v>674.42857142857144</v>
      </c>
      <c r="AZ25" s="76">
        <v>0</v>
      </c>
      <c r="BA25" s="77">
        <v>0</v>
      </c>
      <c r="BB25" s="76">
        <v>1E-3</v>
      </c>
      <c r="BC25" s="77">
        <v>3686</v>
      </c>
      <c r="BD25" s="76">
        <v>9.3740000000000006</v>
      </c>
      <c r="BE25" s="77">
        <v>1157.5820354171112</v>
      </c>
      <c r="BF25" s="76">
        <v>0</v>
      </c>
      <c r="BG25" s="77">
        <v>0</v>
      </c>
      <c r="BH25" s="76">
        <v>0</v>
      </c>
      <c r="BI25" s="77">
        <v>0</v>
      </c>
      <c r="BJ25" s="76">
        <v>0</v>
      </c>
      <c r="BK25" s="77">
        <v>0</v>
      </c>
      <c r="BL25" s="76">
        <v>18.966000000000001</v>
      </c>
      <c r="BM25" s="77">
        <v>520.74949910365922</v>
      </c>
      <c r="BN25" s="76">
        <v>1.1919999999999999</v>
      </c>
      <c r="BO25" s="77">
        <v>1248.6224832214766</v>
      </c>
      <c r="BP25" s="76">
        <v>2.1840000000000002</v>
      </c>
      <c r="BQ25" s="77">
        <v>537.67994505494505</v>
      </c>
      <c r="BR25" s="76">
        <v>0</v>
      </c>
      <c r="BS25" s="77">
        <v>0</v>
      </c>
      <c r="BT25" s="76">
        <v>15.590999999999999</v>
      </c>
      <c r="BU25" s="77">
        <v>2018.8429863382721</v>
      </c>
    </row>
    <row r="26" spans="1:73" ht="12.95" customHeight="1">
      <c r="A26" s="56"/>
      <c r="B26" s="73" t="s">
        <v>62</v>
      </c>
      <c r="C26" s="17">
        <v>16</v>
      </c>
      <c r="D26" s="76">
        <v>7.6630000000000003</v>
      </c>
      <c r="E26" s="77">
        <v>2737.7457914654833</v>
      </c>
      <c r="F26" s="76">
        <v>0</v>
      </c>
      <c r="G26" s="77">
        <v>0</v>
      </c>
      <c r="H26" s="76">
        <v>0</v>
      </c>
      <c r="I26" s="77">
        <v>0</v>
      </c>
      <c r="J26" s="76">
        <v>0</v>
      </c>
      <c r="K26" s="77">
        <v>0</v>
      </c>
      <c r="L26" s="76">
        <v>0</v>
      </c>
      <c r="M26" s="77">
        <v>0</v>
      </c>
      <c r="N26" s="76">
        <v>0</v>
      </c>
      <c r="O26" s="77">
        <v>0</v>
      </c>
      <c r="P26" s="76">
        <v>0</v>
      </c>
      <c r="Q26" s="77">
        <v>0</v>
      </c>
      <c r="R26" s="76">
        <v>0</v>
      </c>
      <c r="S26" s="77">
        <v>0</v>
      </c>
      <c r="T26" s="76">
        <v>0</v>
      </c>
      <c r="U26" s="77">
        <v>0</v>
      </c>
      <c r="V26" s="76">
        <v>0</v>
      </c>
      <c r="W26" s="77">
        <v>0</v>
      </c>
      <c r="X26" s="76">
        <v>0</v>
      </c>
      <c r="Y26" s="77">
        <v>0</v>
      </c>
      <c r="Z26" s="76">
        <v>0</v>
      </c>
      <c r="AA26" s="77">
        <v>0</v>
      </c>
      <c r="AB26" s="76">
        <v>0</v>
      </c>
      <c r="AC26" s="77">
        <v>0</v>
      </c>
      <c r="AD26" s="76">
        <v>0</v>
      </c>
      <c r="AE26" s="77">
        <v>0</v>
      </c>
      <c r="AF26" s="76">
        <v>0</v>
      </c>
      <c r="AG26" s="77">
        <v>0</v>
      </c>
      <c r="AH26" s="76">
        <v>3.8849999999999998</v>
      </c>
      <c r="AI26" s="77">
        <v>34.775289575289577</v>
      </c>
      <c r="AJ26" s="76">
        <v>1.026</v>
      </c>
      <c r="AK26" s="77">
        <v>32.399610136452246</v>
      </c>
      <c r="AL26" s="76">
        <v>4.4539999999999997</v>
      </c>
      <c r="AM26" s="77">
        <v>42.812079030085322</v>
      </c>
      <c r="AN26" s="76">
        <v>9.7959999999999994</v>
      </c>
      <c r="AO26" s="77">
        <v>214.48438138015516</v>
      </c>
      <c r="AP26" s="76">
        <v>0</v>
      </c>
      <c r="AQ26" s="77">
        <v>0</v>
      </c>
      <c r="AR26" s="76">
        <v>36.241</v>
      </c>
      <c r="AS26" s="77">
        <v>290.94117160122511</v>
      </c>
      <c r="AT26" s="76">
        <v>401.80799999999999</v>
      </c>
      <c r="AU26" s="77">
        <v>105.94917473021941</v>
      </c>
      <c r="AV26" s="76">
        <v>0.34100000000000003</v>
      </c>
      <c r="AW26" s="77">
        <v>504.66275659824043</v>
      </c>
      <c r="AX26" s="76">
        <v>2E-3</v>
      </c>
      <c r="AY26" s="77">
        <v>2160</v>
      </c>
      <c r="AZ26" s="76">
        <v>0</v>
      </c>
      <c r="BA26" s="77">
        <v>0</v>
      </c>
      <c r="BB26" s="76">
        <v>0</v>
      </c>
      <c r="BC26" s="77">
        <v>0</v>
      </c>
      <c r="BD26" s="76">
        <v>1.944</v>
      </c>
      <c r="BE26" s="77">
        <v>1077.1929012345679</v>
      </c>
      <c r="BF26" s="76">
        <v>0</v>
      </c>
      <c r="BG26" s="77">
        <v>0</v>
      </c>
      <c r="BH26" s="76">
        <v>0</v>
      </c>
      <c r="BI26" s="77">
        <v>0</v>
      </c>
      <c r="BJ26" s="76">
        <v>0</v>
      </c>
      <c r="BK26" s="77">
        <v>0</v>
      </c>
      <c r="BL26" s="76">
        <v>41.206000000000003</v>
      </c>
      <c r="BM26" s="77">
        <v>379.86334514391109</v>
      </c>
      <c r="BN26" s="76">
        <v>0.34200000000000003</v>
      </c>
      <c r="BO26" s="77">
        <v>432.9970760233918</v>
      </c>
      <c r="BP26" s="76">
        <v>19.141999999999999</v>
      </c>
      <c r="BQ26" s="77">
        <v>463.60448229025178</v>
      </c>
      <c r="BR26" s="76">
        <v>0</v>
      </c>
      <c r="BS26" s="77">
        <v>0</v>
      </c>
      <c r="BT26" s="76">
        <v>3.25</v>
      </c>
      <c r="BU26" s="77">
        <v>1757.0464615384615</v>
      </c>
    </row>
    <row r="27" spans="1:73" ht="12.95" customHeight="1">
      <c r="A27" s="56"/>
      <c r="C27" s="78"/>
      <c r="D27" s="76"/>
      <c r="E27" s="77"/>
      <c r="F27" s="76"/>
      <c r="G27" s="77"/>
      <c r="H27" s="76"/>
      <c r="I27" s="77"/>
      <c r="J27" s="76"/>
      <c r="K27" s="77"/>
      <c r="L27" s="76"/>
      <c r="M27" s="77"/>
      <c r="N27" s="76"/>
      <c r="O27" s="77"/>
      <c r="P27" s="76"/>
      <c r="Q27" s="77"/>
      <c r="R27" s="76"/>
      <c r="S27" s="77"/>
      <c r="T27" s="76"/>
      <c r="U27" s="77"/>
      <c r="V27" s="76"/>
      <c r="W27" s="77"/>
      <c r="X27" s="76"/>
      <c r="Y27" s="77"/>
      <c r="Z27" s="76"/>
      <c r="AA27" s="77"/>
      <c r="AB27" s="76"/>
      <c r="AC27" s="77"/>
      <c r="AD27" s="76"/>
      <c r="AE27" s="77"/>
      <c r="AF27" s="76"/>
      <c r="AG27" s="77"/>
      <c r="AH27" s="76"/>
      <c r="AI27" s="77"/>
      <c r="AJ27" s="76"/>
      <c r="AK27" s="77"/>
      <c r="AL27" s="76"/>
      <c r="AM27" s="77"/>
      <c r="AN27" s="76"/>
      <c r="AO27" s="77"/>
      <c r="AP27" s="76"/>
      <c r="AQ27" s="77"/>
      <c r="AR27" s="76"/>
      <c r="AS27" s="77"/>
      <c r="AT27" s="76"/>
      <c r="AU27" s="77"/>
      <c r="AV27" s="76"/>
      <c r="AW27" s="77"/>
      <c r="AX27" s="76"/>
      <c r="AY27" s="77"/>
      <c r="AZ27" s="76"/>
      <c r="BA27" s="77"/>
      <c r="BB27" s="76"/>
      <c r="BC27" s="77"/>
      <c r="BD27" s="76"/>
      <c r="BE27" s="77"/>
      <c r="BF27" s="76"/>
      <c r="BG27" s="77"/>
      <c r="BH27" s="76"/>
      <c r="BI27" s="77"/>
      <c r="BJ27" s="76"/>
      <c r="BK27" s="77"/>
      <c r="BL27" s="76"/>
      <c r="BM27" s="77"/>
      <c r="BN27" s="76"/>
      <c r="BO27" s="77"/>
      <c r="BP27" s="76"/>
      <c r="BQ27" s="77"/>
      <c r="BR27" s="76"/>
      <c r="BS27" s="77"/>
      <c r="BT27" s="76"/>
      <c r="BU27" s="77"/>
    </row>
    <row r="28" spans="1:73" ht="12.95" customHeight="1">
      <c r="A28" s="56"/>
      <c r="B28" s="73" t="s">
        <v>63</v>
      </c>
      <c r="C28" s="17">
        <v>17</v>
      </c>
      <c r="D28" s="76">
        <v>9.0210000000000008</v>
      </c>
      <c r="E28" s="77">
        <v>2001.7759671876731</v>
      </c>
      <c r="F28" s="76">
        <v>0</v>
      </c>
      <c r="G28" s="77">
        <v>0</v>
      </c>
      <c r="H28" s="76">
        <v>0</v>
      </c>
      <c r="I28" s="77">
        <v>0</v>
      </c>
      <c r="J28" s="76">
        <v>0</v>
      </c>
      <c r="K28" s="77">
        <v>0</v>
      </c>
      <c r="L28" s="76">
        <v>0</v>
      </c>
      <c r="M28" s="77">
        <v>0</v>
      </c>
      <c r="N28" s="76">
        <v>0</v>
      </c>
      <c r="O28" s="77">
        <v>0</v>
      </c>
      <c r="P28" s="76">
        <v>0</v>
      </c>
      <c r="Q28" s="77">
        <v>0</v>
      </c>
      <c r="R28" s="76">
        <v>0</v>
      </c>
      <c r="S28" s="77">
        <v>0</v>
      </c>
      <c r="T28" s="76">
        <v>0</v>
      </c>
      <c r="U28" s="77">
        <v>0</v>
      </c>
      <c r="V28" s="76">
        <v>0</v>
      </c>
      <c r="W28" s="77">
        <v>0</v>
      </c>
      <c r="X28" s="76">
        <v>0</v>
      </c>
      <c r="Y28" s="77">
        <v>0</v>
      </c>
      <c r="Z28" s="76">
        <v>0</v>
      </c>
      <c r="AA28" s="77">
        <v>0</v>
      </c>
      <c r="AB28" s="76">
        <v>0</v>
      </c>
      <c r="AC28" s="77">
        <v>0</v>
      </c>
      <c r="AD28" s="76">
        <v>0</v>
      </c>
      <c r="AE28" s="77">
        <v>0</v>
      </c>
      <c r="AF28" s="76">
        <v>0</v>
      </c>
      <c r="AG28" s="77">
        <v>0</v>
      </c>
      <c r="AH28" s="76">
        <v>1095.5650000000001</v>
      </c>
      <c r="AI28" s="77">
        <v>95.569803708588722</v>
      </c>
      <c r="AJ28" s="76">
        <v>0.36199999999999999</v>
      </c>
      <c r="AK28" s="77">
        <v>32.994475138121551</v>
      </c>
      <c r="AL28" s="76">
        <v>40.844999999999999</v>
      </c>
      <c r="AM28" s="77">
        <v>55.594344473007709</v>
      </c>
      <c r="AN28" s="76">
        <v>46.432000000000002</v>
      </c>
      <c r="AO28" s="77">
        <v>291.92061509303932</v>
      </c>
      <c r="AP28" s="76">
        <v>0</v>
      </c>
      <c r="AQ28" s="77">
        <v>0</v>
      </c>
      <c r="AR28" s="76">
        <v>789.61</v>
      </c>
      <c r="AS28" s="77">
        <v>198.07518141867504</v>
      </c>
      <c r="AT28" s="76">
        <v>0</v>
      </c>
      <c r="AU28" s="77">
        <v>0</v>
      </c>
      <c r="AV28" s="76">
        <v>28.434999999999999</v>
      </c>
      <c r="AW28" s="77">
        <v>580.4769122560225</v>
      </c>
      <c r="AX28" s="76">
        <v>0.629</v>
      </c>
      <c r="AY28" s="77">
        <v>185.21303656597775</v>
      </c>
      <c r="AZ28" s="76">
        <v>0</v>
      </c>
      <c r="BA28" s="77">
        <v>0</v>
      </c>
      <c r="BB28" s="76">
        <v>6.0000000000000001E-3</v>
      </c>
      <c r="BC28" s="77">
        <v>820</v>
      </c>
      <c r="BD28" s="76">
        <v>58.398000000000003</v>
      </c>
      <c r="BE28" s="77">
        <v>1090.9539025309086</v>
      </c>
      <c r="BF28" s="76">
        <v>0</v>
      </c>
      <c r="BG28" s="77">
        <v>0</v>
      </c>
      <c r="BH28" s="76">
        <v>0</v>
      </c>
      <c r="BI28" s="77">
        <v>0</v>
      </c>
      <c r="BJ28" s="76">
        <v>0</v>
      </c>
      <c r="BK28" s="77">
        <v>0</v>
      </c>
      <c r="BL28" s="76">
        <v>82.567999999999998</v>
      </c>
      <c r="BM28" s="77">
        <v>397.33832719697705</v>
      </c>
      <c r="BN28" s="76">
        <v>32.94</v>
      </c>
      <c r="BO28" s="77">
        <v>166.10622343655129</v>
      </c>
      <c r="BP28" s="76">
        <v>59.192999999999998</v>
      </c>
      <c r="BQ28" s="77">
        <v>422.03997094251008</v>
      </c>
      <c r="BR28" s="76">
        <v>0</v>
      </c>
      <c r="BS28" s="77">
        <v>0</v>
      </c>
      <c r="BT28" s="76">
        <v>9.8339999999999996</v>
      </c>
      <c r="BU28" s="77">
        <v>923.57657107992679</v>
      </c>
    </row>
    <row r="29" spans="1:73" ht="12.95" customHeight="1">
      <c r="A29" s="56"/>
      <c r="B29" s="73" t="s">
        <v>64</v>
      </c>
      <c r="C29" s="17">
        <v>18</v>
      </c>
      <c r="D29" s="76">
        <v>131.10900000000001</v>
      </c>
      <c r="E29" s="77">
        <v>3441.4999961863791</v>
      </c>
      <c r="F29" s="76">
        <v>0</v>
      </c>
      <c r="G29" s="77">
        <v>0</v>
      </c>
      <c r="H29" s="76">
        <v>0</v>
      </c>
      <c r="I29" s="77">
        <v>0</v>
      </c>
      <c r="J29" s="76">
        <v>189.28399999999999</v>
      </c>
      <c r="K29" s="77">
        <v>405.47902622514317</v>
      </c>
      <c r="L29" s="76">
        <v>0</v>
      </c>
      <c r="M29" s="77">
        <v>0</v>
      </c>
      <c r="N29" s="76">
        <v>56.23</v>
      </c>
      <c r="O29" s="77">
        <v>2190.1360839409567</v>
      </c>
      <c r="P29" s="76">
        <v>0</v>
      </c>
      <c r="Q29" s="77">
        <v>0</v>
      </c>
      <c r="R29" s="76">
        <v>4.3029999999999999</v>
      </c>
      <c r="S29" s="77">
        <v>1220.6809202881709</v>
      </c>
      <c r="T29" s="76">
        <v>0</v>
      </c>
      <c r="U29" s="77">
        <v>0</v>
      </c>
      <c r="V29" s="76">
        <v>0.52500000000000002</v>
      </c>
      <c r="W29" s="77">
        <v>1005.3257142857142</v>
      </c>
      <c r="X29" s="76">
        <v>0</v>
      </c>
      <c r="Y29" s="77">
        <v>0</v>
      </c>
      <c r="Z29" s="76">
        <v>42.616999999999997</v>
      </c>
      <c r="AA29" s="77">
        <v>1276.3285074031489</v>
      </c>
      <c r="AB29" s="76">
        <v>0</v>
      </c>
      <c r="AC29" s="77">
        <v>0</v>
      </c>
      <c r="AD29" s="76">
        <v>0.19400000000000001</v>
      </c>
      <c r="AE29" s="77">
        <v>85.510309278350519</v>
      </c>
      <c r="AF29" s="76">
        <v>0</v>
      </c>
      <c r="AG29" s="77">
        <v>0</v>
      </c>
      <c r="AH29" s="76">
        <v>0</v>
      </c>
      <c r="AI29" s="77">
        <v>0</v>
      </c>
      <c r="AJ29" s="76">
        <v>0</v>
      </c>
      <c r="AK29" s="77">
        <v>0</v>
      </c>
      <c r="AL29" s="76">
        <v>0</v>
      </c>
      <c r="AM29" s="77">
        <v>0</v>
      </c>
      <c r="AN29" s="76">
        <v>2E-3</v>
      </c>
      <c r="AO29" s="77">
        <v>540</v>
      </c>
      <c r="AP29" s="76">
        <v>0</v>
      </c>
      <c r="AQ29" s="77">
        <v>0</v>
      </c>
      <c r="AR29" s="76">
        <v>1.2E-2</v>
      </c>
      <c r="AS29" s="77">
        <v>946.83333333333314</v>
      </c>
      <c r="AT29" s="76">
        <v>0</v>
      </c>
      <c r="AU29" s="77">
        <v>0</v>
      </c>
      <c r="AV29" s="76">
        <v>8.7999999999999995E-2</v>
      </c>
      <c r="AW29" s="77">
        <v>688.25</v>
      </c>
      <c r="AX29" s="76">
        <v>0</v>
      </c>
      <c r="AY29" s="77">
        <v>0</v>
      </c>
      <c r="AZ29" s="76">
        <v>0</v>
      </c>
      <c r="BA29" s="77">
        <v>0</v>
      </c>
      <c r="BB29" s="76">
        <v>0</v>
      </c>
      <c r="BC29" s="77">
        <v>0</v>
      </c>
      <c r="BD29" s="76">
        <v>0</v>
      </c>
      <c r="BE29" s="77">
        <v>0</v>
      </c>
      <c r="BF29" s="76">
        <v>0</v>
      </c>
      <c r="BG29" s="77">
        <v>0</v>
      </c>
      <c r="BH29" s="76">
        <v>0</v>
      </c>
      <c r="BI29" s="77">
        <v>0</v>
      </c>
      <c r="BJ29" s="76">
        <v>0</v>
      </c>
      <c r="BK29" s="77">
        <v>0</v>
      </c>
      <c r="BL29" s="76">
        <v>0.64300000000000002</v>
      </c>
      <c r="BM29" s="77">
        <v>2159.0933125972006</v>
      </c>
      <c r="BN29" s="76">
        <v>1.9370000000000001</v>
      </c>
      <c r="BO29" s="77">
        <v>1477.1863706763036</v>
      </c>
      <c r="BP29" s="76">
        <v>0</v>
      </c>
      <c r="BQ29" s="77">
        <v>0</v>
      </c>
      <c r="BR29" s="76">
        <v>0</v>
      </c>
      <c r="BS29" s="77">
        <v>0</v>
      </c>
      <c r="BT29" s="76">
        <v>0.309</v>
      </c>
      <c r="BU29" s="77">
        <v>915.15210355987051</v>
      </c>
    </row>
    <row r="30" spans="1:73" ht="12.95" customHeight="1">
      <c r="A30" s="56"/>
      <c r="B30" s="73" t="s">
        <v>65</v>
      </c>
      <c r="C30" s="17">
        <v>19</v>
      </c>
      <c r="D30" s="76">
        <v>0</v>
      </c>
      <c r="E30" s="77">
        <v>0</v>
      </c>
      <c r="F30" s="76">
        <v>0</v>
      </c>
      <c r="G30" s="77">
        <v>0</v>
      </c>
      <c r="H30" s="76">
        <v>0</v>
      </c>
      <c r="I30" s="77">
        <v>0</v>
      </c>
      <c r="J30" s="76">
        <v>0</v>
      </c>
      <c r="K30" s="77">
        <v>0</v>
      </c>
      <c r="L30" s="76">
        <v>0</v>
      </c>
      <c r="M30" s="77">
        <v>0</v>
      </c>
      <c r="N30" s="76">
        <v>0</v>
      </c>
      <c r="O30" s="77">
        <v>0</v>
      </c>
      <c r="P30" s="76">
        <v>0</v>
      </c>
      <c r="Q30" s="77">
        <v>0</v>
      </c>
      <c r="R30" s="76">
        <v>0</v>
      </c>
      <c r="S30" s="77">
        <v>0</v>
      </c>
      <c r="T30" s="76">
        <v>0</v>
      </c>
      <c r="U30" s="77">
        <v>0</v>
      </c>
      <c r="V30" s="76">
        <v>0</v>
      </c>
      <c r="W30" s="77">
        <v>0</v>
      </c>
      <c r="X30" s="76">
        <v>0</v>
      </c>
      <c r="Y30" s="77">
        <v>0</v>
      </c>
      <c r="Z30" s="76">
        <v>0</v>
      </c>
      <c r="AA30" s="77">
        <v>0</v>
      </c>
      <c r="AB30" s="76">
        <v>0</v>
      </c>
      <c r="AC30" s="77">
        <v>0</v>
      </c>
      <c r="AD30" s="76">
        <v>0</v>
      </c>
      <c r="AE30" s="77">
        <v>0</v>
      </c>
      <c r="AF30" s="76">
        <v>0</v>
      </c>
      <c r="AG30" s="77">
        <v>0</v>
      </c>
      <c r="AH30" s="76">
        <v>99.837999999999994</v>
      </c>
      <c r="AI30" s="77">
        <v>97.424647929646028</v>
      </c>
      <c r="AJ30" s="76">
        <v>0</v>
      </c>
      <c r="AK30" s="77">
        <v>0</v>
      </c>
      <c r="AL30" s="76">
        <v>0</v>
      </c>
      <c r="AM30" s="77">
        <v>0</v>
      </c>
      <c r="AN30" s="76">
        <v>0.189</v>
      </c>
      <c r="AO30" s="77">
        <v>26.862433862433864</v>
      </c>
      <c r="AP30" s="76">
        <v>0</v>
      </c>
      <c r="AQ30" s="77">
        <v>0</v>
      </c>
      <c r="AR30" s="76">
        <v>1.9E-2</v>
      </c>
      <c r="AS30" s="77">
        <v>38.368421052631575</v>
      </c>
      <c r="AT30" s="76">
        <v>197.56700000000001</v>
      </c>
      <c r="AU30" s="77">
        <v>101.20620346515359</v>
      </c>
      <c r="AV30" s="76">
        <v>0</v>
      </c>
      <c r="AW30" s="77">
        <v>0</v>
      </c>
      <c r="AX30" s="76">
        <v>0</v>
      </c>
      <c r="AY30" s="77">
        <v>0</v>
      </c>
      <c r="AZ30" s="76">
        <v>0</v>
      </c>
      <c r="BA30" s="77">
        <v>0</v>
      </c>
      <c r="BB30" s="76">
        <v>0</v>
      </c>
      <c r="BC30" s="77">
        <v>0</v>
      </c>
      <c r="BD30" s="76">
        <v>0</v>
      </c>
      <c r="BE30" s="77">
        <v>0</v>
      </c>
      <c r="BF30" s="76">
        <v>0</v>
      </c>
      <c r="BG30" s="77">
        <v>0</v>
      </c>
      <c r="BH30" s="76">
        <v>0</v>
      </c>
      <c r="BI30" s="77">
        <v>0</v>
      </c>
      <c r="BJ30" s="76">
        <v>0</v>
      </c>
      <c r="BK30" s="77">
        <v>0</v>
      </c>
      <c r="BL30" s="76">
        <v>6.0000000000000001E-3</v>
      </c>
      <c r="BM30" s="77">
        <v>244.83333333333334</v>
      </c>
      <c r="BN30" s="76">
        <v>1.2569999999999999</v>
      </c>
      <c r="BO30" s="77">
        <v>329.30310262529832</v>
      </c>
      <c r="BP30" s="76">
        <v>0</v>
      </c>
      <c r="BQ30" s="77">
        <v>0</v>
      </c>
      <c r="BR30" s="76">
        <v>0</v>
      </c>
      <c r="BS30" s="77">
        <v>0</v>
      </c>
      <c r="BT30" s="76">
        <v>0.39300000000000002</v>
      </c>
      <c r="BU30" s="77">
        <v>826.6284987277354</v>
      </c>
    </row>
    <row r="31" spans="1:73" ht="12.95" customHeight="1">
      <c r="A31" s="56"/>
      <c r="B31" s="73" t="s">
        <v>66</v>
      </c>
      <c r="C31" s="17">
        <v>20</v>
      </c>
      <c r="D31" s="76">
        <v>0</v>
      </c>
      <c r="E31" s="77">
        <v>0</v>
      </c>
      <c r="F31" s="76">
        <v>0</v>
      </c>
      <c r="G31" s="77">
        <v>0</v>
      </c>
      <c r="H31" s="76">
        <v>0</v>
      </c>
      <c r="I31" s="77">
        <v>0</v>
      </c>
      <c r="J31" s="76">
        <v>0</v>
      </c>
      <c r="K31" s="77">
        <v>0</v>
      </c>
      <c r="L31" s="76">
        <v>0</v>
      </c>
      <c r="M31" s="77">
        <v>0</v>
      </c>
      <c r="N31" s="76">
        <v>0</v>
      </c>
      <c r="O31" s="77">
        <v>0</v>
      </c>
      <c r="P31" s="76">
        <v>0</v>
      </c>
      <c r="Q31" s="77">
        <v>0</v>
      </c>
      <c r="R31" s="76">
        <v>0</v>
      </c>
      <c r="S31" s="77">
        <v>0</v>
      </c>
      <c r="T31" s="76">
        <v>0</v>
      </c>
      <c r="U31" s="77">
        <v>0</v>
      </c>
      <c r="V31" s="76">
        <v>0</v>
      </c>
      <c r="W31" s="77">
        <v>0</v>
      </c>
      <c r="X31" s="76">
        <v>0</v>
      </c>
      <c r="Y31" s="77">
        <v>0</v>
      </c>
      <c r="Z31" s="76">
        <v>0</v>
      </c>
      <c r="AA31" s="77">
        <v>0</v>
      </c>
      <c r="AB31" s="76">
        <v>0</v>
      </c>
      <c r="AC31" s="77">
        <v>0</v>
      </c>
      <c r="AD31" s="76">
        <v>0</v>
      </c>
      <c r="AE31" s="77">
        <v>0</v>
      </c>
      <c r="AF31" s="76">
        <v>0</v>
      </c>
      <c r="AG31" s="77">
        <v>0</v>
      </c>
      <c r="AH31" s="76">
        <v>28</v>
      </c>
      <c r="AI31" s="77">
        <v>86</v>
      </c>
      <c r="AJ31" s="76">
        <v>30</v>
      </c>
      <c r="AK31" s="77">
        <v>55</v>
      </c>
      <c r="AL31" s="76">
        <v>0</v>
      </c>
      <c r="AM31" s="77">
        <v>0</v>
      </c>
      <c r="AN31" s="76">
        <v>0</v>
      </c>
      <c r="AO31" s="77">
        <v>0</v>
      </c>
      <c r="AP31" s="76">
        <v>0</v>
      </c>
      <c r="AQ31" s="77">
        <v>0</v>
      </c>
      <c r="AR31" s="76">
        <v>1</v>
      </c>
      <c r="AS31" s="77">
        <v>204</v>
      </c>
      <c r="AT31" s="76">
        <v>0</v>
      </c>
      <c r="AU31" s="77">
        <v>0</v>
      </c>
      <c r="AV31" s="76">
        <v>0</v>
      </c>
      <c r="AW31" s="77">
        <v>0</v>
      </c>
      <c r="AX31" s="76">
        <v>0</v>
      </c>
      <c r="AY31" s="77">
        <v>0</v>
      </c>
      <c r="AZ31" s="76">
        <v>0</v>
      </c>
      <c r="BA31" s="77">
        <v>0</v>
      </c>
      <c r="BB31" s="76">
        <v>0</v>
      </c>
      <c r="BC31" s="77">
        <v>0</v>
      </c>
      <c r="BD31" s="76">
        <v>0</v>
      </c>
      <c r="BE31" s="77">
        <v>0</v>
      </c>
      <c r="BF31" s="76">
        <v>0</v>
      </c>
      <c r="BG31" s="77">
        <v>0</v>
      </c>
      <c r="BH31" s="76">
        <v>0</v>
      </c>
      <c r="BI31" s="77">
        <v>0</v>
      </c>
      <c r="BJ31" s="76">
        <v>0</v>
      </c>
      <c r="BK31" s="77">
        <v>0</v>
      </c>
      <c r="BL31" s="76">
        <v>0</v>
      </c>
      <c r="BM31" s="77">
        <v>0</v>
      </c>
      <c r="BN31" s="76">
        <v>0</v>
      </c>
      <c r="BO31" s="77">
        <v>0</v>
      </c>
      <c r="BP31" s="76">
        <v>0</v>
      </c>
      <c r="BQ31" s="77">
        <v>0</v>
      </c>
      <c r="BR31" s="76">
        <v>0</v>
      </c>
      <c r="BS31" s="77">
        <v>0</v>
      </c>
      <c r="BT31" s="76">
        <v>0</v>
      </c>
      <c r="BU31" s="77">
        <v>0</v>
      </c>
    </row>
    <row r="32" spans="1:73" ht="12.95" customHeight="1">
      <c r="A32" s="56"/>
      <c r="B32" s="73" t="s">
        <v>67</v>
      </c>
      <c r="C32" s="17">
        <v>21</v>
      </c>
      <c r="D32" s="76">
        <v>0</v>
      </c>
      <c r="E32" s="77">
        <v>0</v>
      </c>
      <c r="F32" s="76">
        <v>0</v>
      </c>
      <c r="G32" s="77">
        <v>0</v>
      </c>
      <c r="H32" s="76">
        <v>0</v>
      </c>
      <c r="I32" s="77">
        <v>0</v>
      </c>
      <c r="J32" s="76">
        <v>0</v>
      </c>
      <c r="K32" s="77">
        <v>0</v>
      </c>
      <c r="L32" s="76">
        <v>0</v>
      </c>
      <c r="M32" s="77">
        <v>0</v>
      </c>
      <c r="N32" s="76">
        <v>0</v>
      </c>
      <c r="O32" s="77">
        <v>0</v>
      </c>
      <c r="P32" s="76">
        <v>0</v>
      </c>
      <c r="Q32" s="77">
        <v>0</v>
      </c>
      <c r="R32" s="76">
        <v>0</v>
      </c>
      <c r="S32" s="77">
        <v>0</v>
      </c>
      <c r="T32" s="76">
        <v>0</v>
      </c>
      <c r="U32" s="77">
        <v>0</v>
      </c>
      <c r="V32" s="76">
        <v>0</v>
      </c>
      <c r="W32" s="77">
        <v>0</v>
      </c>
      <c r="X32" s="76">
        <v>0</v>
      </c>
      <c r="Y32" s="77">
        <v>0</v>
      </c>
      <c r="Z32" s="76">
        <v>0</v>
      </c>
      <c r="AA32" s="77">
        <v>0</v>
      </c>
      <c r="AB32" s="76">
        <v>0</v>
      </c>
      <c r="AC32" s="77">
        <v>0</v>
      </c>
      <c r="AD32" s="76">
        <v>0</v>
      </c>
      <c r="AE32" s="77">
        <v>0</v>
      </c>
      <c r="AF32" s="76">
        <v>0</v>
      </c>
      <c r="AG32" s="77">
        <v>0</v>
      </c>
      <c r="AH32" s="76">
        <v>349.31900000000002</v>
      </c>
      <c r="AI32" s="77">
        <v>82.097546941334429</v>
      </c>
      <c r="AJ32" s="76">
        <v>1.4810000000000001</v>
      </c>
      <c r="AK32" s="77">
        <v>108</v>
      </c>
      <c r="AL32" s="76">
        <v>0</v>
      </c>
      <c r="AM32" s="77">
        <v>0</v>
      </c>
      <c r="AN32" s="76">
        <v>0</v>
      </c>
      <c r="AO32" s="77">
        <v>0</v>
      </c>
      <c r="AP32" s="76">
        <v>0</v>
      </c>
      <c r="AQ32" s="77">
        <v>0</v>
      </c>
      <c r="AR32" s="76">
        <v>29.097999999999999</v>
      </c>
      <c r="AS32" s="77">
        <v>146.21420716200424</v>
      </c>
      <c r="AT32" s="76">
        <v>0</v>
      </c>
      <c r="AU32" s="77">
        <v>0</v>
      </c>
      <c r="AV32" s="76">
        <v>0</v>
      </c>
      <c r="AW32" s="77">
        <v>0</v>
      </c>
      <c r="AX32" s="76">
        <v>0</v>
      </c>
      <c r="AY32" s="77">
        <v>0</v>
      </c>
      <c r="AZ32" s="76">
        <v>0</v>
      </c>
      <c r="BA32" s="77">
        <v>0</v>
      </c>
      <c r="BB32" s="76">
        <v>0</v>
      </c>
      <c r="BC32" s="77">
        <v>0</v>
      </c>
      <c r="BD32" s="76">
        <v>0</v>
      </c>
      <c r="BE32" s="77">
        <v>0</v>
      </c>
      <c r="BF32" s="76">
        <v>0</v>
      </c>
      <c r="BG32" s="77">
        <v>0</v>
      </c>
      <c r="BH32" s="76">
        <v>0</v>
      </c>
      <c r="BI32" s="77">
        <v>0</v>
      </c>
      <c r="BJ32" s="76">
        <v>0</v>
      </c>
      <c r="BK32" s="77">
        <v>0</v>
      </c>
      <c r="BL32" s="76">
        <v>0</v>
      </c>
      <c r="BM32" s="77">
        <v>0</v>
      </c>
      <c r="BN32" s="76">
        <v>0</v>
      </c>
      <c r="BO32" s="77">
        <v>0</v>
      </c>
      <c r="BP32" s="76">
        <v>0</v>
      </c>
      <c r="BQ32" s="77">
        <v>0</v>
      </c>
      <c r="BR32" s="76">
        <v>0</v>
      </c>
      <c r="BS32" s="77">
        <v>0</v>
      </c>
      <c r="BT32" s="76">
        <v>7.165</v>
      </c>
      <c r="BU32" s="77">
        <v>1710.1426378227495</v>
      </c>
    </row>
    <row r="33" spans="1:73" ht="12.95" customHeight="1">
      <c r="A33" s="56"/>
      <c r="C33" s="78"/>
      <c r="D33" s="76"/>
      <c r="E33" s="77"/>
      <c r="F33" s="76"/>
      <c r="G33" s="77"/>
      <c r="H33" s="76"/>
      <c r="I33" s="77"/>
      <c r="J33" s="76"/>
      <c r="K33" s="77"/>
      <c r="L33" s="76"/>
      <c r="M33" s="77"/>
      <c r="N33" s="76"/>
      <c r="O33" s="77"/>
      <c r="P33" s="76"/>
      <c r="Q33" s="77"/>
      <c r="R33" s="76"/>
      <c r="S33" s="77"/>
      <c r="T33" s="76"/>
      <c r="U33" s="77"/>
      <c r="V33" s="76"/>
      <c r="W33" s="77"/>
      <c r="X33" s="76"/>
      <c r="Y33" s="77"/>
      <c r="Z33" s="76"/>
      <c r="AA33" s="77"/>
      <c r="AB33" s="76"/>
      <c r="AC33" s="77"/>
      <c r="AD33" s="76"/>
      <c r="AE33" s="77"/>
      <c r="AF33" s="76"/>
      <c r="AG33" s="77"/>
      <c r="AH33" s="76"/>
      <c r="AI33" s="77"/>
      <c r="AJ33" s="76"/>
      <c r="AK33" s="77"/>
      <c r="AL33" s="76"/>
      <c r="AM33" s="77"/>
      <c r="AN33" s="76"/>
      <c r="AO33" s="77"/>
      <c r="AP33" s="76"/>
      <c r="AQ33" s="77"/>
      <c r="AR33" s="76"/>
      <c r="AS33" s="77"/>
      <c r="AT33" s="76"/>
      <c r="AU33" s="77"/>
      <c r="AV33" s="76"/>
      <c r="AW33" s="77"/>
      <c r="AX33" s="76"/>
      <c r="AY33" s="77"/>
      <c r="AZ33" s="76"/>
      <c r="BA33" s="77"/>
      <c r="BB33" s="76"/>
      <c r="BC33" s="77"/>
      <c r="BD33" s="76"/>
      <c r="BE33" s="77"/>
      <c r="BF33" s="76"/>
      <c r="BG33" s="77"/>
      <c r="BH33" s="76"/>
      <c r="BI33" s="77"/>
      <c r="BJ33" s="76"/>
      <c r="BK33" s="77"/>
      <c r="BL33" s="76"/>
      <c r="BM33" s="77"/>
      <c r="BN33" s="76"/>
      <c r="BO33" s="77"/>
      <c r="BP33" s="76"/>
      <c r="BQ33" s="77"/>
      <c r="BR33" s="76"/>
      <c r="BS33" s="77"/>
      <c r="BT33" s="76"/>
      <c r="BU33" s="77"/>
    </row>
    <row r="34" spans="1:73" ht="12.95" customHeight="1">
      <c r="A34" s="56"/>
      <c r="B34" s="73" t="s">
        <v>68</v>
      </c>
      <c r="C34" s="17">
        <v>22</v>
      </c>
      <c r="D34" s="76">
        <v>37.512</v>
      </c>
      <c r="E34" s="77">
        <v>2587.422824696097</v>
      </c>
      <c r="F34" s="76">
        <v>0</v>
      </c>
      <c r="G34" s="77">
        <v>0</v>
      </c>
      <c r="H34" s="76">
        <v>0</v>
      </c>
      <c r="I34" s="77">
        <v>0</v>
      </c>
      <c r="J34" s="76">
        <v>225.82499999999999</v>
      </c>
      <c r="K34" s="77">
        <v>399.41850990811469</v>
      </c>
      <c r="L34" s="76">
        <v>0</v>
      </c>
      <c r="M34" s="77">
        <v>0</v>
      </c>
      <c r="N34" s="76">
        <v>38.216999999999999</v>
      </c>
      <c r="O34" s="77">
        <v>2239.4013397179265</v>
      </c>
      <c r="P34" s="76">
        <v>0</v>
      </c>
      <c r="Q34" s="77">
        <v>0</v>
      </c>
      <c r="R34" s="76">
        <v>10.486000000000001</v>
      </c>
      <c r="S34" s="77">
        <v>1106.9708182338354</v>
      </c>
      <c r="T34" s="76">
        <v>0</v>
      </c>
      <c r="U34" s="77">
        <v>0</v>
      </c>
      <c r="V34" s="76">
        <v>1.7310000000000001</v>
      </c>
      <c r="W34" s="77">
        <v>1179.6002310803005</v>
      </c>
      <c r="X34" s="76">
        <v>0</v>
      </c>
      <c r="Y34" s="77">
        <v>0</v>
      </c>
      <c r="Z34" s="76">
        <v>54.566000000000003</v>
      </c>
      <c r="AA34" s="77">
        <v>1227.396748891251</v>
      </c>
      <c r="AB34" s="76">
        <v>0</v>
      </c>
      <c r="AC34" s="77">
        <v>0</v>
      </c>
      <c r="AD34" s="76">
        <v>1.1819999999999999</v>
      </c>
      <c r="AE34" s="77">
        <v>1442.1218274111675</v>
      </c>
      <c r="AF34" s="76">
        <v>0</v>
      </c>
      <c r="AG34" s="77">
        <v>0</v>
      </c>
      <c r="AH34" s="76">
        <v>3317.2130000000002</v>
      </c>
      <c r="AI34" s="77">
        <v>94.866642268675548</v>
      </c>
      <c r="AJ34" s="76">
        <v>25.199000000000002</v>
      </c>
      <c r="AK34" s="77">
        <v>98.418389618635658</v>
      </c>
      <c r="AL34" s="76">
        <v>0</v>
      </c>
      <c r="AM34" s="77">
        <v>0</v>
      </c>
      <c r="AN34" s="76">
        <v>275.31299999999999</v>
      </c>
      <c r="AO34" s="77">
        <v>240.75090170097306</v>
      </c>
      <c r="AP34" s="76">
        <v>0</v>
      </c>
      <c r="AQ34" s="77">
        <v>0</v>
      </c>
      <c r="AR34" s="76">
        <v>1210.723</v>
      </c>
      <c r="AS34" s="77">
        <v>186.28989950632803</v>
      </c>
      <c r="AT34" s="76">
        <v>1350.077</v>
      </c>
      <c r="AU34" s="77">
        <v>126.45484516809042</v>
      </c>
      <c r="AV34" s="76">
        <v>0</v>
      </c>
      <c r="AW34" s="77">
        <v>0</v>
      </c>
      <c r="AX34" s="76">
        <v>0</v>
      </c>
      <c r="AY34" s="77">
        <v>0</v>
      </c>
      <c r="AZ34" s="76">
        <v>0</v>
      </c>
      <c r="BA34" s="77">
        <v>0</v>
      </c>
      <c r="BB34" s="76">
        <v>0</v>
      </c>
      <c r="BC34" s="77">
        <v>0</v>
      </c>
      <c r="BD34" s="76">
        <v>61.261000000000003</v>
      </c>
      <c r="BE34" s="77">
        <v>931.92735998432931</v>
      </c>
      <c r="BF34" s="76">
        <v>0</v>
      </c>
      <c r="BG34" s="77">
        <v>0</v>
      </c>
      <c r="BH34" s="76">
        <v>0</v>
      </c>
      <c r="BI34" s="77">
        <v>0</v>
      </c>
      <c r="BJ34" s="76">
        <v>0</v>
      </c>
      <c r="BK34" s="77">
        <v>0</v>
      </c>
      <c r="BL34" s="76">
        <v>176.9</v>
      </c>
      <c r="BM34" s="77">
        <v>630.12473148671575</v>
      </c>
      <c r="BN34" s="76">
        <v>2.879</v>
      </c>
      <c r="BO34" s="77">
        <v>1167.279263633206</v>
      </c>
      <c r="BP34" s="76">
        <v>19.294</v>
      </c>
      <c r="BQ34" s="77">
        <v>832.46771016896446</v>
      </c>
      <c r="BR34" s="76">
        <v>0</v>
      </c>
      <c r="BS34" s="77">
        <v>0</v>
      </c>
      <c r="BT34" s="76">
        <v>1.669</v>
      </c>
      <c r="BU34" s="77">
        <v>513.87177950868784</v>
      </c>
    </row>
    <row r="35" spans="1:73" ht="12.95" customHeight="1">
      <c r="A35" s="56"/>
      <c r="B35" s="73" t="s">
        <v>69</v>
      </c>
      <c r="C35" s="17">
        <v>23</v>
      </c>
      <c r="D35" s="76">
        <v>7.2050000000000001</v>
      </c>
      <c r="E35" s="77">
        <v>2574.3743233865371</v>
      </c>
      <c r="F35" s="76">
        <v>0</v>
      </c>
      <c r="G35" s="77">
        <v>0</v>
      </c>
      <c r="H35" s="76">
        <v>0</v>
      </c>
      <c r="I35" s="77">
        <v>0</v>
      </c>
      <c r="J35" s="76">
        <v>44.529000000000003</v>
      </c>
      <c r="K35" s="77">
        <v>565.63924633384977</v>
      </c>
      <c r="L35" s="76">
        <v>0</v>
      </c>
      <c r="M35" s="77">
        <v>0</v>
      </c>
      <c r="N35" s="76">
        <v>9.0890000000000004</v>
      </c>
      <c r="O35" s="77">
        <v>2088.5552866101884</v>
      </c>
      <c r="P35" s="76">
        <v>0</v>
      </c>
      <c r="Q35" s="77">
        <v>0</v>
      </c>
      <c r="R35" s="76">
        <v>1.9710000000000001</v>
      </c>
      <c r="S35" s="77">
        <v>1227.6255707762557</v>
      </c>
      <c r="T35" s="76">
        <v>0</v>
      </c>
      <c r="U35" s="77">
        <v>0</v>
      </c>
      <c r="V35" s="76">
        <v>3.1059999999999999</v>
      </c>
      <c r="W35" s="77">
        <v>1365.1806181584031</v>
      </c>
      <c r="X35" s="76">
        <v>0</v>
      </c>
      <c r="Y35" s="77">
        <v>0</v>
      </c>
      <c r="Z35" s="76">
        <v>6.069</v>
      </c>
      <c r="AA35" s="77">
        <v>1253.335145823035</v>
      </c>
      <c r="AB35" s="76">
        <v>0</v>
      </c>
      <c r="AC35" s="77">
        <v>0</v>
      </c>
      <c r="AD35" s="76">
        <v>3.867</v>
      </c>
      <c r="AE35" s="77">
        <v>747.74967675200412</v>
      </c>
      <c r="AF35" s="76">
        <v>0</v>
      </c>
      <c r="AG35" s="77">
        <v>0</v>
      </c>
      <c r="AH35" s="76">
        <v>0</v>
      </c>
      <c r="AI35" s="77">
        <v>0</v>
      </c>
      <c r="AJ35" s="76">
        <v>0</v>
      </c>
      <c r="AK35" s="77">
        <v>0</v>
      </c>
      <c r="AL35" s="76">
        <v>0</v>
      </c>
      <c r="AM35" s="77">
        <v>0</v>
      </c>
      <c r="AN35" s="76">
        <v>3.5999999999999997E-2</v>
      </c>
      <c r="AO35" s="77">
        <v>852.47222222222229</v>
      </c>
      <c r="AP35" s="76">
        <v>0</v>
      </c>
      <c r="AQ35" s="77">
        <v>0</v>
      </c>
      <c r="AR35" s="76">
        <v>0</v>
      </c>
      <c r="AS35" s="77">
        <v>0</v>
      </c>
      <c r="AT35" s="76">
        <v>0</v>
      </c>
      <c r="AU35" s="77">
        <v>0</v>
      </c>
      <c r="AV35" s="76">
        <v>0</v>
      </c>
      <c r="AW35" s="77">
        <v>0</v>
      </c>
      <c r="AX35" s="76">
        <v>0</v>
      </c>
      <c r="AY35" s="77">
        <v>0</v>
      </c>
      <c r="AZ35" s="76">
        <v>0</v>
      </c>
      <c r="BA35" s="77">
        <v>0</v>
      </c>
      <c r="BB35" s="76">
        <v>0</v>
      </c>
      <c r="BC35" s="77">
        <v>0</v>
      </c>
      <c r="BD35" s="76">
        <v>0</v>
      </c>
      <c r="BE35" s="77">
        <v>0</v>
      </c>
      <c r="BF35" s="76">
        <v>0</v>
      </c>
      <c r="BG35" s="77">
        <v>0</v>
      </c>
      <c r="BH35" s="76">
        <v>0</v>
      </c>
      <c r="BI35" s="77">
        <v>0</v>
      </c>
      <c r="BJ35" s="76">
        <v>0</v>
      </c>
      <c r="BK35" s="77">
        <v>0</v>
      </c>
      <c r="BL35" s="76">
        <v>0</v>
      </c>
      <c r="BM35" s="77">
        <v>0</v>
      </c>
      <c r="BN35" s="76">
        <v>0</v>
      </c>
      <c r="BO35" s="77">
        <v>0</v>
      </c>
      <c r="BP35" s="76">
        <v>0</v>
      </c>
      <c r="BQ35" s="77">
        <v>0</v>
      </c>
      <c r="BR35" s="76">
        <v>0</v>
      </c>
      <c r="BS35" s="77">
        <v>0</v>
      </c>
      <c r="BT35" s="76">
        <v>0</v>
      </c>
      <c r="BU35" s="77">
        <v>0</v>
      </c>
    </row>
    <row r="36" spans="1:73" ht="12.95" customHeight="1">
      <c r="A36" s="56"/>
      <c r="B36" s="73" t="s">
        <v>70</v>
      </c>
      <c r="C36" s="17">
        <v>24</v>
      </c>
      <c r="D36" s="76">
        <v>0</v>
      </c>
      <c r="E36" s="77">
        <v>0</v>
      </c>
      <c r="F36" s="76">
        <v>0</v>
      </c>
      <c r="G36" s="77">
        <v>0</v>
      </c>
      <c r="H36" s="76">
        <v>13.506</v>
      </c>
      <c r="I36" s="77">
        <v>2469.0078483636903</v>
      </c>
      <c r="J36" s="76">
        <v>0</v>
      </c>
      <c r="K36" s="77">
        <v>0</v>
      </c>
      <c r="L36" s="76">
        <v>12.29</v>
      </c>
      <c r="M36" s="77">
        <v>518.3957689178194</v>
      </c>
      <c r="N36" s="76">
        <v>0</v>
      </c>
      <c r="O36" s="77">
        <v>0</v>
      </c>
      <c r="P36" s="76">
        <v>406.09699999999998</v>
      </c>
      <c r="Q36" s="77">
        <v>1319.5059505487607</v>
      </c>
      <c r="R36" s="76">
        <v>0</v>
      </c>
      <c r="S36" s="77">
        <v>0</v>
      </c>
      <c r="T36" s="76">
        <v>63.97</v>
      </c>
      <c r="U36" s="77">
        <v>922.57623886196654</v>
      </c>
      <c r="V36" s="76">
        <v>0</v>
      </c>
      <c r="W36" s="77">
        <v>0</v>
      </c>
      <c r="X36" s="76">
        <v>0.439</v>
      </c>
      <c r="Y36" s="77">
        <v>577.2710706150342</v>
      </c>
      <c r="Z36" s="76">
        <v>0</v>
      </c>
      <c r="AA36" s="77">
        <v>0</v>
      </c>
      <c r="AB36" s="76">
        <v>0.38300000000000001</v>
      </c>
      <c r="AC36" s="77">
        <v>675.73107049608359</v>
      </c>
      <c r="AD36" s="76">
        <v>0</v>
      </c>
      <c r="AE36" s="77">
        <v>0</v>
      </c>
      <c r="AF36" s="76">
        <v>1.718</v>
      </c>
      <c r="AG36" s="77">
        <v>129.69266589057042</v>
      </c>
      <c r="AH36" s="76">
        <v>0</v>
      </c>
      <c r="AI36" s="77">
        <v>0</v>
      </c>
      <c r="AJ36" s="76">
        <v>0</v>
      </c>
      <c r="AK36" s="77">
        <v>0</v>
      </c>
      <c r="AL36" s="76">
        <v>0</v>
      </c>
      <c r="AM36" s="77">
        <v>0</v>
      </c>
      <c r="AN36" s="76">
        <v>0.66400000000000003</v>
      </c>
      <c r="AO36" s="77">
        <v>691.57228915662654</v>
      </c>
      <c r="AP36" s="76">
        <v>0</v>
      </c>
      <c r="AQ36" s="77">
        <v>0</v>
      </c>
      <c r="AR36" s="76">
        <v>1.6830000000000001</v>
      </c>
      <c r="AS36" s="77">
        <v>267.89661319073087</v>
      </c>
      <c r="AT36" s="76">
        <v>0</v>
      </c>
      <c r="AU36" s="77">
        <v>0</v>
      </c>
      <c r="AV36" s="76">
        <v>0</v>
      </c>
      <c r="AW36" s="77">
        <v>0</v>
      </c>
      <c r="AX36" s="76">
        <v>0</v>
      </c>
      <c r="AY36" s="77">
        <v>0</v>
      </c>
      <c r="AZ36" s="76">
        <v>0</v>
      </c>
      <c r="BA36" s="77">
        <v>0</v>
      </c>
      <c r="BB36" s="76">
        <v>0</v>
      </c>
      <c r="BC36" s="77">
        <v>0</v>
      </c>
      <c r="BD36" s="76">
        <v>2E-3</v>
      </c>
      <c r="BE36" s="77">
        <v>1392.5</v>
      </c>
      <c r="BF36" s="76">
        <v>0</v>
      </c>
      <c r="BG36" s="77">
        <v>0</v>
      </c>
      <c r="BH36" s="76">
        <v>0</v>
      </c>
      <c r="BI36" s="77">
        <v>0</v>
      </c>
      <c r="BJ36" s="76">
        <v>0</v>
      </c>
      <c r="BK36" s="77">
        <v>0</v>
      </c>
      <c r="BL36" s="76">
        <v>3.3660000000000001</v>
      </c>
      <c r="BM36" s="77">
        <v>1191.8303624480097</v>
      </c>
      <c r="BN36" s="76">
        <v>1.2E-2</v>
      </c>
      <c r="BO36" s="77">
        <v>895.08333333333326</v>
      </c>
      <c r="BP36" s="76">
        <v>0.307</v>
      </c>
      <c r="BQ36" s="77">
        <v>1267.4820846905536</v>
      </c>
      <c r="BR36" s="76">
        <v>0</v>
      </c>
      <c r="BS36" s="77">
        <v>0</v>
      </c>
      <c r="BT36" s="76">
        <v>9.7000000000000003E-2</v>
      </c>
      <c r="BU36" s="77">
        <v>4762.0824742268042</v>
      </c>
    </row>
    <row r="37" spans="1:73" ht="12.95" customHeight="1">
      <c r="A37" s="56"/>
      <c r="B37" s="73" t="s">
        <v>71</v>
      </c>
      <c r="C37" s="17">
        <v>25</v>
      </c>
      <c r="D37" s="76">
        <v>0.01</v>
      </c>
      <c r="E37" s="77">
        <v>813.8</v>
      </c>
      <c r="F37" s="76">
        <v>0</v>
      </c>
      <c r="G37" s="77">
        <v>0</v>
      </c>
      <c r="H37" s="76">
        <v>0</v>
      </c>
      <c r="I37" s="77">
        <v>0</v>
      </c>
      <c r="J37" s="76">
        <v>0</v>
      </c>
      <c r="K37" s="77">
        <v>0</v>
      </c>
      <c r="L37" s="76">
        <v>0</v>
      </c>
      <c r="M37" s="77">
        <v>0</v>
      </c>
      <c r="N37" s="76">
        <v>0</v>
      </c>
      <c r="O37" s="77">
        <v>0</v>
      </c>
      <c r="P37" s="76">
        <v>0</v>
      </c>
      <c r="Q37" s="77">
        <v>0</v>
      </c>
      <c r="R37" s="76">
        <v>0</v>
      </c>
      <c r="S37" s="77">
        <v>0</v>
      </c>
      <c r="T37" s="76">
        <v>0</v>
      </c>
      <c r="U37" s="77">
        <v>0</v>
      </c>
      <c r="V37" s="76">
        <v>0</v>
      </c>
      <c r="W37" s="77">
        <v>0</v>
      </c>
      <c r="X37" s="76">
        <v>0</v>
      </c>
      <c r="Y37" s="77">
        <v>0</v>
      </c>
      <c r="Z37" s="76">
        <v>0</v>
      </c>
      <c r="AA37" s="77">
        <v>0</v>
      </c>
      <c r="AB37" s="76">
        <v>0</v>
      </c>
      <c r="AC37" s="77">
        <v>0</v>
      </c>
      <c r="AD37" s="76">
        <v>0</v>
      </c>
      <c r="AE37" s="77">
        <v>0</v>
      </c>
      <c r="AF37" s="76">
        <v>0</v>
      </c>
      <c r="AG37" s="77">
        <v>0</v>
      </c>
      <c r="AH37" s="76">
        <v>0</v>
      </c>
      <c r="AI37" s="77">
        <v>0</v>
      </c>
      <c r="AJ37" s="76">
        <v>0</v>
      </c>
      <c r="AK37" s="77">
        <v>0</v>
      </c>
      <c r="AL37" s="76">
        <v>0</v>
      </c>
      <c r="AM37" s="77">
        <v>0</v>
      </c>
      <c r="AN37" s="76">
        <v>12.698</v>
      </c>
      <c r="AO37" s="77">
        <v>901.87478343046143</v>
      </c>
      <c r="AP37" s="76">
        <v>0</v>
      </c>
      <c r="AQ37" s="77">
        <v>0</v>
      </c>
      <c r="AR37" s="76">
        <v>4.298</v>
      </c>
      <c r="AS37" s="77">
        <v>338.84225221033034</v>
      </c>
      <c r="AT37" s="76">
        <v>0</v>
      </c>
      <c r="AU37" s="77">
        <v>0</v>
      </c>
      <c r="AV37" s="76">
        <v>0.38300000000000001</v>
      </c>
      <c r="AW37" s="77">
        <v>1109.6579634464752</v>
      </c>
      <c r="AX37" s="76">
        <v>4.2000000000000003E-2</v>
      </c>
      <c r="AY37" s="77">
        <v>259.71428571428572</v>
      </c>
      <c r="AZ37" s="76">
        <v>0</v>
      </c>
      <c r="BA37" s="77">
        <v>0</v>
      </c>
      <c r="BB37" s="76">
        <v>0.01</v>
      </c>
      <c r="BC37" s="77">
        <v>540</v>
      </c>
      <c r="BD37" s="76">
        <v>0.372</v>
      </c>
      <c r="BE37" s="77">
        <v>1537.1424731182797</v>
      </c>
      <c r="BF37" s="76">
        <v>0</v>
      </c>
      <c r="BG37" s="77">
        <v>0</v>
      </c>
      <c r="BH37" s="76">
        <v>0</v>
      </c>
      <c r="BI37" s="77">
        <v>0</v>
      </c>
      <c r="BJ37" s="76">
        <v>0</v>
      </c>
      <c r="BK37" s="77">
        <v>0</v>
      </c>
      <c r="BL37" s="76">
        <v>24.041</v>
      </c>
      <c r="BM37" s="77">
        <v>1097.0296160725427</v>
      </c>
      <c r="BN37" s="76">
        <v>3.4390000000000001</v>
      </c>
      <c r="BO37" s="77">
        <v>490.06658912474552</v>
      </c>
      <c r="BP37" s="76">
        <v>1.8</v>
      </c>
      <c r="BQ37" s="77">
        <v>1315.2449999999999</v>
      </c>
      <c r="BR37" s="76">
        <v>14.101000000000001</v>
      </c>
      <c r="BS37" s="77">
        <v>2584.4266364087653</v>
      </c>
      <c r="BT37" s="76">
        <v>2.0129999999999999</v>
      </c>
      <c r="BU37" s="77">
        <v>1825.1276701440636</v>
      </c>
    </row>
    <row r="38" spans="1:73" ht="12.95" customHeight="1">
      <c r="A38" s="56"/>
      <c r="B38" s="73" t="s">
        <v>72</v>
      </c>
      <c r="C38" s="17">
        <v>26</v>
      </c>
      <c r="D38" s="76">
        <v>0</v>
      </c>
      <c r="E38" s="77">
        <v>0</v>
      </c>
      <c r="F38" s="76">
        <v>0</v>
      </c>
      <c r="G38" s="77">
        <v>0</v>
      </c>
      <c r="H38" s="76">
        <v>0</v>
      </c>
      <c r="I38" s="77">
        <v>0</v>
      </c>
      <c r="J38" s="76">
        <v>0</v>
      </c>
      <c r="K38" s="77">
        <v>0</v>
      </c>
      <c r="L38" s="76">
        <v>0</v>
      </c>
      <c r="M38" s="77">
        <v>0</v>
      </c>
      <c r="N38" s="76">
        <v>0</v>
      </c>
      <c r="O38" s="77">
        <v>0</v>
      </c>
      <c r="P38" s="76">
        <v>0</v>
      </c>
      <c r="Q38" s="77">
        <v>0</v>
      </c>
      <c r="R38" s="76">
        <v>0</v>
      </c>
      <c r="S38" s="77">
        <v>0</v>
      </c>
      <c r="T38" s="76">
        <v>0</v>
      </c>
      <c r="U38" s="77">
        <v>0</v>
      </c>
      <c r="V38" s="76">
        <v>0</v>
      </c>
      <c r="W38" s="77">
        <v>0</v>
      </c>
      <c r="X38" s="76">
        <v>0</v>
      </c>
      <c r="Y38" s="77">
        <v>0</v>
      </c>
      <c r="Z38" s="76">
        <v>0</v>
      </c>
      <c r="AA38" s="77">
        <v>0</v>
      </c>
      <c r="AB38" s="76">
        <v>0</v>
      </c>
      <c r="AC38" s="77">
        <v>0</v>
      </c>
      <c r="AD38" s="76">
        <v>0</v>
      </c>
      <c r="AE38" s="77">
        <v>0</v>
      </c>
      <c r="AF38" s="76">
        <v>0</v>
      </c>
      <c r="AG38" s="77">
        <v>0</v>
      </c>
      <c r="AH38" s="76">
        <v>0</v>
      </c>
      <c r="AI38" s="77">
        <v>0</v>
      </c>
      <c r="AJ38" s="76">
        <v>0</v>
      </c>
      <c r="AK38" s="77">
        <v>0</v>
      </c>
      <c r="AL38" s="76">
        <v>0</v>
      </c>
      <c r="AM38" s="77">
        <v>0</v>
      </c>
      <c r="AN38" s="76">
        <v>0</v>
      </c>
      <c r="AO38" s="77">
        <v>0</v>
      </c>
      <c r="AP38" s="76">
        <v>0</v>
      </c>
      <c r="AQ38" s="77">
        <v>0</v>
      </c>
      <c r="AR38" s="76">
        <v>0</v>
      </c>
      <c r="AS38" s="77">
        <v>0</v>
      </c>
      <c r="AT38" s="76">
        <v>0</v>
      </c>
      <c r="AU38" s="77">
        <v>0</v>
      </c>
      <c r="AV38" s="76">
        <v>0</v>
      </c>
      <c r="AW38" s="77">
        <v>0</v>
      </c>
      <c r="AX38" s="76">
        <v>0</v>
      </c>
      <c r="AY38" s="77">
        <v>0</v>
      </c>
      <c r="AZ38" s="76">
        <v>0</v>
      </c>
      <c r="BA38" s="77">
        <v>0</v>
      </c>
      <c r="BB38" s="76">
        <v>0</v>
      </c>
      <c r="BC38" s="77">
        <v>0</v>
      </c>
      <c r="BD38" s="76">
        <v>3.7999999999999999E-2</v>
      </c>
      <c r="BE38" s="77">
        <v>1469</v>
      </c>
      <c r="BF38" s="76">
        <v>243.99199999999999</v>
      </c>
      <c r="BG38" s="77">
        <v>1335</v>
      </c>
      <c r="BH38" s="76">
        <v>0</v>
      </c>
      <c r="BI38" s="77">
        <v>0</v>
      </c>
      <c r="BJ38" s="76">
        <v>0</v>
      </c>
      <c r="BK38" s="77">
        <v>0</v>
      </c>
      <c r="BL38" s="76">
        <v>0</v>
      </c>
      <c r="BM38" s="77">
        <v>0</v>
      </c>
      <c r="BN38" s="76">
        <v>0</v>
      </c>
      <c r="BO38" s="77">
        <v>0</v>
      </c>
      <c r="BP38" s="76">
        <v>0</v>
      </c>
      <c r="BQ38" s="77">
        <v>0</v>
      </c>
      <c r="BR38" s="76">
        <v>0</v>
      </c>
      <c r="BS38" s="77">
        <v>0</v>
      </c>
      <c r="BT38" s="76">
        <v>0</v>
      </c>
      <c r="BU38" s="77">
        <v>0</v>
      </c>
    </row>
    <row r="39" spans="1:73" ht="12.95" customHeight="1">
      <c r="A39" s="56"/>
      <c r="C39" s="78"/>
      <c r="D39" s="76"/>
      <c r="E39" s="77"/>
      <c r="F39" s="76"/>
      <c r="G39" s="77"/>
      <c r="H39" s="76"/>
      <c r="I39" s="77"/>
      <c r="J39" s="76"/>
      <c r="K39" s="77"/>
      <c r="L39" s="76"/>
      <c r="M39" s="77"/>
      <c r="N39" s="76"/>
      <c r="O39" s="77"/>
      <c r="P39" s="76"/>
      <c r="Q39" s="77"/>
      <c r="R39" s="76"/>
      <c r="S39" s="77"/>
      <c r="T39" s="76"/>
      <c r="U39" s="77"/>
      <c r="V39" s="76"/>
      <c r="W39" s="77"/>
      <c r="X39" s="76"/>
      <c r="Y39" s="77"/>
      <c r="Z39" s="76"/>
      <c r="AA39" s="77"/>
      <c r="AB39" s="76"/>
      <c r="AC39" s="77"/>
      <c r="AD39" s="76"/>
      <c r="AE39" s="77"/>
      <c r="AF39" s="76"/>
      <c r="AG39" s="77"/>
      <c r="AH39" s="76"/>
      <c r="AI39" s="77"/>
      <c r="AJ39" s="76"/>
      <c r="AK39" s="77"/>
      <c r="AL39" s="76"/>
      <c r="AM39" s="77"/>
      <c r="AN39" s="76"/>
      <c r="AO39" s="77"/>
      <c r="AP39" s="76"/>
      <c r="AQ39" s="77"/>
      <c r="AR39" s="76"/>
      <c r="AS39" s="77"/>
      <c r="AT39" s="76"/>
      <c r="AU39" s="77"/>
      <c r="AV39" s="76"/>
      <c r="AW39" s="77"/>
      <c r="AX39" s="76"/>
      <c r="AY39" s="77"/>
      <c r="AZ39" s="76"/>
      <c r="BA39" s="77"/>
      <c r="BB39" s="76"/>
      <c r="BC39" s="77"/>
      <c r="BD39" s="76"/>
      <c r="BE39" s="77"/>
      <c r="BF39" s="76"/>
      <c r="BG39" s="77"/>
      <c r="BH39" s="76"/>
      <c r="BI39" s="77"/>
      <c r="BJ39" s="76"/>
      <c r="BK39" s="77"/>
      <c r="BL39" s="76"/>
      <c r="BM39" s="77"/>
      <c r="BN39" s="76"/>
      <c r="BO39" s="77"/>
      <c r="BP39" s="76"/>
      <c r="BQ39" s="77"/>
      <c r="BR39" s="76"/>
      <c r="BS39" s="77"/>
      <c r="BT39" s="76"/>
      <c r="BU39" s="77"/>
    </row>
    <row r="40" spans="1:73" ht="12.95" customHeight="1">
      <c r="A40" s="56"/>
      <c r="B40" s="73" t="s">
        <v>73</v>
      </c>
      <c r="C40" s="17">
        <v>27</v>
      </c>
      <c r="D40" s="76">
        <v>3.3730000000000002</v>
      </c>
      <c r="E40" s="77">
        <v>2984.1043581381559</v>
      </c>
      <c r="F40" s="76">
        <v>0</v>
      </c>
      <c r="G40" s="77">
        <v>0</v>
      </c>
      <c r="H40" s="76">
        <v>0</v>
      </c>
      <c r="I40" s="77">
        <v>0</v>
      </c>
      <c r="J40" s="76">
        <v>2.1999999999999999E-2</v>
      </c>
      <c r="K40" s="77">
        <v>633.27272727272725</v>
      </c>
      <c r="L40" s="76">
        <v>0</v>
      </c>
      <c r="M40" s="77">
        <v>0</v>
      </c>
      <c r="N40" s="76">
        <v>0.38500000000000001</v>
      </c>
      <c r="O40" s="77">
        <v>2524.394805194805</v>
      </c>
      <c r="P40" s="76">
        <v>0</v>
      </c>
      <c r="Q40" s="77">
        <v>0</v>
      </c>
      <c r="R40" s="76">
        <v>1.34</v>
      </c>
      <c r="S40" s="77">
        <v>1774.4843283582088</v>
      </c>
      <c r="T40" s="76">
        <v>0</v>
      </c>
      <c r="U40" s="77">
        <v>0</v>
      </c>
      <c r="V40" s="76">
        <v>3.6999999999999998E-2</v>
      </c>
      <c r="W40" s="77">
        <v>426.16216216216219</v>
      </c>
      <c r="X40" s="76">
        <v>0</v>
      </c>
      <c r="Y40" s="77">
        <v>0</v>
      </c>
      <c r="Z40" s="76">
        <v>1.282</v>
      </c>
      <c r="AA40" s="77">
        <v>1152.4282371294851</v>
      </c>
      <c r="AB40" s="76">
        <v>0</v>
      </c>
      <c r="AC40" s="77">
        <v>0</v>
      </c>
      <c r="AD40" s="76">
        <v>8.0000000000000002E-3</v>
      </c>
      <c r="AE40" s="77">
        <v>746.5</v>
      </c>
      <c r="AF40" s="76">
        <v>0</v>
      </c>
      <c r="AG40" s="77">
        <v>0</v>
      </c>
      <c r="AH40" s="76">
        <v>0</v>
      </c>
      <c r="AI40" s="77">
        <v>0</v>
      </c>
      <c r="AJ40" s="76">
        <v>5.1189999999999998</v>
      </c>
      <c r="AK40" s="77">
        <v>101.48349286970111</v>
      </c>
      <c r="AL40" s="76">
        <v>0.03</v>
      </c>
      <c r="AM40" s="77">
        <v>17.833333333333336</v>
      </c>
      <c r="AN40" s="76">
        <v>6.7270000000000003</v>
      </c>
      <c r="AO40" s="77">
        <v>684.13973539467815</v>
      </c>
      <c r="AP40" s="76">
        <v>7.8959999999999999</v>
      </c>
      <c r="AQ40" s="77">
        <v>187.59397163120568</v>
      </c>
      <c r="AR40" s="76">
        <v>30.408999999999999</v>
      </c>
      <c r="AS40" s="77">
        <v>319.15626952546944</v>
      </c>
      <c r="AT40" s="76">
        <v>0.33200000000000002</v>
      </c>
      <c r="AU40" s="77">
        <v>108</v>
      </c>
      <c r="AV40" s="76">
        <v>0.20599999999999999</v>
      </c>
      <c r="AW40" s="77">
        <v>893.36893203883494</v>
      </c>
      <c r="AX40" s="76">
        <v>0</v>
      </c>
      <c r="AY40" s="77">
        <v>0</v>
      </c>
      <c r="AZ40" s="76">
        <v>0</v>
      </c>
      <c r="BA40" s="77">
        <v>0</v>
      </c>
      <c r="BB40" s="76">
        <v>0</v>
      </c>
      <c r="BC40" s="77">
        <v>0</v>
      </c>
      <c r="BD40" s="76">
        <v>0</v>
      </c>
      <c r="BE40" s="77">
        <v>0</v>
      </c>
      <c r="BF40" s="76">
        <v>0</v>
      </c>
      <c r="BG40" s="77">
        <v>0</v>
      </c>
      <c r="BH40" s="76">
        <v>0</v>
      </c>
      <c r="BI40" s="77">
        <v>0</v>
      </c>
      <c r="BJ40" s="76">
        <v>0</v>
      </c>
      <c r="BK40" s="77">
        <v>0</v>
      </c>
      <c r="BL40" s="76">
        <v>0.82599999999999996</v>
      </c>
      <c r="BM40" s="77">
        <v>2493.4782082324455</v>
      </c>
      <c r="BN40" s="76">
        <v>0</v>
      </c>
      <c r="BO40" s="77">
        <v>0</v>
      </c>
      <c r="BP40" s="76">
        <v>2.605</v>
      </c>
      <c r="BQ40" s="77">
        <v>1496.8188099808062</v>
      </c>
      <c r="BR40" s="76">
        <v>0</v>
      </c>
      <c r="BS40" s="77">
        <v>0</v>
      </c>
      <c r="BT40" s="76">
        <v>0.247</v>
      </c>
      <c r="BU40" s="77">
        <v>1155.7044534412955</v>
      </c>
    </row>
    <row r="41" spans="1:73" ht="12.95" customHeight="1">
      <c r="A41" s="56"/>
      <c r="B41" s="73" t="s">
        <v>74</v>
      </c>
      <c r="C41" s="17">
        <v>28</v>
      </c>
      <c r="D41" s="76">
        <v>0</v>
      </c>
      <c r="E41" s="77">
        <v>0</v>
      </c>
      <c r="F41" s="76">
        <v>0</v>
      </c>
      <c r="G41" s="77">
        <v>0</v>
      </c>
      <c r="H41" s="76">
        <v>347</v>
      </c>
      <c r="I41" s="77">
        <v>2042</v>
      </c>
      <c r="J41" s="76">
        <v>0</v>
      </c>
      <c r="K41" s="77">
        <v>0</v>
      </c>
      <c r="L41" s="76">
        <v>129</v>
      </c>
      <c r="M41" s="77">
        <v>448</v>
      </c>
      <c r="N41" s="76">
        <v>0</v>
      </c>
      <c r="O41" s="77">
        <v>0</v>
      </c>
      <c r="P41" s="76">
        <v>558</v>
      </c>
      <c r="Q41" s="77">
        <v>1272</v>
      </c>
      <c r="R41" s="76">
        <v>0</v>
      </c>
      <c r="S41" s="77">
        <v>0</v>
      </c>
      <c r="T41" s="76">
        <v>137</v>
      </c>
      <c r="U41" s="77">
        <v>986</v>
      </c>
      <c r="V41" s="76">
        <v>0</v>
      </c>
      <c r="W41" s="77">
        <v>0</v>
      </c>
      <c r="X41" s="76">
        <v>7</v>
      </c>
      <c r="Y41" s="77">
        <v>577</v>
      </c>
      <c r="Z41" s="76">
        <v>0</v>
      </c>
      <c r="AA41" s="77">
        <v>0</v>
      </c>
      <c r="AB41" s="76">
        <v>49</v>
      </c>
      <c r="AC41" s="77">
        <v>719</v>
      </c>
      <c r="AD41" s="76">
        <v>0</v>
      </c>
      <c r="AE41" s="77">
        <v>0</v>
      </c>
      <c r="AF41" s="76">
        <v>0</v>
      </c>
      <c r="AG41" s="77">
        <v>0</v>
      </c>
      <c r="AH41" s="76">
        <v>0</v>
      </c>
      <c r="AI41" s="77">
        <v>0</v>
      </c>
      <c r="AJ41" s="76">
        <v>0</v>
      </c>
      <c r="AK41" s="77">
        <v>0</v>
      </c>
      <c r="AL41" s="76">
        <v>0</v>
      </c>
      <c r="AM41" s="77">
        <v>0</v>
      </c>
      <c r="AN41" s="76">
        <v>0</v>
      </c>
      <c r="AO41" s="77">
        <v>0</v>
      </c>
      <c r="AP41" s="76">
        <v>0</v>
      </c>
      <c r="AQ41" s="77">
        <v>0</v>
      </c>
      <c r="AR41" s="76">
        <v>0</v>
      </c>
      <c r="AS41" s="77">
        <v>0</v>
      </c>
      <c r="AT41" s="76">
        <v>0</v>
      </c>
      <c r="AU41" s="77">
        <v>0</v>
      </c>
      <c r="AV41" s="76">
        <v>0</v>
      </c>
      <c r="AW41" s="77">
        <v>0</v>
      </c>
      <c r="AX41" s="76">
        <v>0</v>
      </c>
      <c r="AY41" s="77">
        <v>0</v>
      </c>
      <c r="AZ41" s="76">
        <v>0</v>
      </c>
      <c r="BA41" s="77">
        <v>0</v>
      </c>
      <c r="BB41" s="76">
        <v>0</v>
      </c>
      <c r="BC41" s="77">
        <v>0</v>
      </c>
      <c r="BD41" s="76">
        <v>0</v>
      </c>
      <c r="BE41" s="77">
        <v>0</v>
      </c>
      <c r="BF41" s="76">
        <v>0</v>
      </c>
      <c r="BG41" s="77">
        <v>0</v>
      </c>
      <c r="BH41" s="76">
        <v>0</v>
      </c>
      <c r="BI41" s="77">
        <v>0</v>
      </c>
      <c r="BJ41" s="76">
        <v>0</v>
      </c>
      <c r="BK41" s="77">
        <v>0</v>
      </c>
      <c r="BL41" s="76">
        <v>0</v>
      </c>
      <c r="BM41" s="77">
        <v>0</v>
      </c>
      <c r="BN41" s="76">
        <v>0</v>
      </c>
      <c r="BO41" s="77">
        <v>0</v>
      </c>
      <c r="BP41" s="76">
        <v>0</v>
      </c>
      <c r="BQ41" s="77">
        <v>0</v>
      </c>
      <c r="BR41" s="76">
        <v>0</v>
      </c>
      <c r="BS41" s="77">
        <v>0</v>
      </c>
      <c r="BT41" s="76">
        <v>0</v>
      </c>
      <c r="BU41" s="77">
        <v>0</v>
      </c>
    </row>
    <row r="42" spans="1:73" ht="12.95" customHeight="1">
      <c r="A42" s="56"/>
      <c r="B42" s="73" t="s">
        <v>75</v>
      </c>
      <c r="C42" s="17">
        <v>29</v>
      </c>
      <c r="D42" s="76">
        <v>0</v>
      </c>
      <c r="E42" s="77">
        <v>0</v>
      </c>
      <c r="F42" s="76">
        <v>0</v>
      </c>
      <c r="G42" s="77">
        <v>0</v>
      </c>
      <c r="H42" s="76">
        <v>134.67599999999999</v>
      </c>
      <c r="I42" s="77">
        <v>1999.2933856069383</v>
      </c>
      <c r="J42" s="76">
        <v>0</v>
      </c>
      <c r="K42" s="77">
        <v>0</v>
      </c>
      <c r="L42" s="76">
        <v>192.756</v>
      </c>
      <c r="M42" s="77">
        <v>443.91490277864244</v>
      </c>
      <c r="N42" s="76">
        <v>0</v>
      </c>
      <c r="O42" s="77">
        <v>0</v>
      </c>
      <c r="P42" s="76">
        <v>115.444</v>
      </c>
      <c r="Q42" s="77">
        <v>1104.4145992862339</v>
      </c>
      <c r="R42" s="76">
        <v>0</v>
      </c>
      <c r="S42" s="77">
        <v>0</v>
      </c>
      <c r="T42" s="76">
        <v>305.86900000000003</v>
      </c>
      <c r="U42" s="77">
        <v>695.49150453298637</v>
      </c>
      <c r="V42" s="76">
        <v>0</v>
      </c>
      <c r="W42" s="77">
        <v>0</v>
      </c>
      <c r="X42" s="76">
        <v>0</v>
      </c>
      <c r="Y42" s="77">
        <v>0</v>
      </c>
      <c r="Z42" s="76">
        <v>0</v>
      </c>
      <c r="AA42" s="77">
        <v>0</v>
      </c>
      <c r="AB42" s="76">
        <v>0</v>
      </c>
      <c r="AC42" s="77">
        <v>0</v>
      </c>
      <c r="AD42" s="76">
        <v>0</v>
      </c>
      <c r="AE42" s="77">
        <v>0</v>
      </c>
      <c r="AF42" s="76">
        <v>7263.348</v>
      </c>
      <c r="AG42" s="77">
        <v>268.22335374816134</v>
      </c>
      <c r="AH42" s="76">
        <v>19.111000000000001</v>
      </c>
      <c r="AI42" s="77">
        <v>60.06273873685312</v>
      </c>
      <c r="AJ42" s="76">
        <v>0.442</v>
      </c>
      <c r="AK42" s="77">
        <v>46.425339366515843</v>
      </c>
      <c r="AL42" s="76">
        <v>0</v>
      </c>
      <c r="AM42" s="77">
        <v>0</v>
      </c>
      <c r="AN42" s="76">
        <v>15.455</v>
      </c>
      <c r="AO42" s="77">
        <v>247.7868003882239</v>
      </c>
      <c r="AP42" s="76">
        <v>72.787999999999997</v>
      </c>
      <c r="AQ42" s="77">
        <v>204.85027751827224</v>
      </c>
      <c r="AR42" s="76">
        <v>95.786000000000001</v>
      </c>
      <c r="AS42" s="77">
        <v>311.76151003278142</v>
      </c>
      <c r="AT42" s="76">
        <v>0</v>
      </c>
      <c r="AU42" s="77">
        <v>0</v>
      </c>
      <c r="AV42" s="76">
        <v>0</v>
      </c>
      <c r="AW42" s="77">
        <v>0</v>
      </c>
      <c r="AX42" s="76">
        <v>0</v>
      </c>
      <c r="AY42" s="77">
        <v>0</v>
      </c>
      <c r="AZ42" s="76">
        <v>0</v>
      </c>
      <c r="BA42" s="77">
        <v>0</v>
      </c>
      <c r="BB42" s="76">
        <v>0</v>
      </c>
      <c r="BC42" s="77">
        <v>0</v>
      </c>
      <c r="BD42" s="76">
        <v>0</v>
      </c>
      <c r="BE42" s="77">
        <v>0</v>
      </c>
      <c r="BF42" s="76">
        <v>0</v>
      </c>
      <c r="BG42" s="77">
        <v>0</v>
      </c>
      <c r="BH42" s="76">
        <v>0</v>
      </c>
      <c r="BI42" s="77">
        <v>0</v>
      </c>
      <c r="BJ42" s="76">
        <v>0</v>
      </c>
      <c r="BK42" s="77">
        <v>0</v>
      </c>
      <c r="BL42" s="76">
        <v>0.39500000000000002</v>
      </c>
      <c r="BM42" s="77">
        <v>1294.9873417721519</v>
      </c>
      <c r="BN42" s="76">
        <v>0</v>
      </c>
      <c r="BO42" s="77">
        <v>0</v>
      </c>
      <c r="BP42" s="76">
        <v>4.5670000000000002</v>
      </c>
      <c r="BQ42" s="77">
        <v>1879.6871031311582</v>
      </c>
      <c r="BR42" s="76">
        <v>0</v>
      </c>
      <c r="BS42" s="77">
        <v>0</v>
      </c>
      <c r="BT42" s="76">
        <v>0</v>
      </c>
      <c r="BU42" s="77">
        <v>0</v>
      </c>
    </row>
    <row r="43" spans="1:73" ht="12.95" customHeight="1">
      <c r="A43" s="56"/>
      <c r="B43" s="73" t="s">
        <v>76</v>
      </c>
      <c r="C43" s="17">
        <v>30</v>
      </c>
      <c r="D43" s="76">
        <v>0</v>
      </c>
      <c r="E43" s="77">
        <v>0</v>
      </c>
      <c r="F43" s="76">
        <v>0</v>
      </c>
      <c r="G43" s="77">
        <v>0</v>
      </c>
      <c r="H43" s="76">
        <v>0</v>
      </c>
      <c r="I43" s="77">
        <v>0</v>
      </c>
      <c r="J43" s="76">
        <v>0</v>
      </c>
      <c r="K43" s="77">
        <v>0</v>
      </c>
      <c r="L43" s="76">
        <v>0</v>
      </c>
      <c r="M43" s="77">
        <v>0</v>
      </c>
      <c r="N43" s="76">
        <v>0</v>
      </c>
      <c r="O43" s="77">
        <v>0</v>
      </c>
      <c r="P43" s="76">
        <v>0</v>
      </c>
      <c r="Q43" s="77">
        <v>0</v>
      </c>
      <c r="R43" s="76">
        <v>0</v>
      </c>
      <c r="S43" s="77">
        <v>0</v>
      </c>
      <c r="T43" s="76">
        <v>0</v>
      </c>
      <c r="U43" s="77">
        <v>0</v>
      </c>
      <c r="V43" s="76">
        <v>0</v>
      </c>
      <c r="W43" s="77">
        <v>0</v>
      </c>
      <c r="X43" s="76">
        <v>0</v>
      </c>
      <c r="Y43" s="77">
        <v>0</v>
      </c>
      <c r="Z43" s="76">
        <v>3.7999999999999999E-2</v>
      </c>
      <c r="AA43" s="77">
        <v>360.28947368421052</v>
      </c>
      <c r="AB43" s="76">
        <v>0</v>
      </c>
      <c r="AC43" s="77">
        <v>0</v>
      </c>
      <c r="AD43" s="76">
        <v>0</v>
      </c>
      <c r="AE43" s="77">
        <v>0</v>
      </c>
      <c r="AF43" s="76">
        <v>0</v>
      </c>
      <c r="AG43" s="77">
        <v>0</v>
      </c>
      <c r="AH43" s="76">
        <v>0.161</v>
      </c>
      <c r="AI43" s="77">
        <v>118.13043478260869</v>
      </c>
      <c r="AJ43" s="76">
        <v>103.505</v>
      </c>
      <c r="AK43" s="77">
        <v>76.901676247524279</v>
      </c>
      <c r="AL43" s="76">
        <v>1.6E-2</v>
      </c>
      <c r="AM43" s="77">
        <v>59.75</v>
      </c>
      <c r="AN43" s="76">
        <v>185</v>
      </c>
      <c r="AO43" s="77">
        <v>112.0722</v>
      </c>
      <c r="AP43" s="76">
        <v>3.5390000000000001</v>
      </c>
      <c r="AQ43" s="77">
        <v>77.783554676462273</v>
      </c>
      <c r="AR43" s="76">
        <v>99.599000000000004</v>
      </c>
      <c r="AS43" s="77">
        <v>130.89580216668841</v>
      </c>
      <c r="AT43" s="76">
        <v>0</v>
      </c>
      <c r="AU43" s="77">
        <v>0</v>
      </c>
      <c r="AV43" s="76">
        <v>0</v>
      </c>
      <c r="AW43" s="77">
        <v>0</v>
      </c>
      <c r="AX43" s="76">
        <v>0</v>
      </c>
      <c r="AY43" s="77">
        <v>0</v>
      </c>
      <c r="AZ43" s="76">
        <v>0</v>
      </c>
      <c r="BA43" s="77">
        <v>0</v>
      </c>
      <c r="BB43" s="76">
        <v>0</v>
      </c>
      <c r="BC43" s="77">
        <v>0</v>
      </c>
      <c r="BD43" s="76">
        <v>0.59</v>
      </c>
      <c r="BE43" s="77">
        <v>971.40508474576279</v>
      </c>
      <c r="BF43" s="76">
        <v>0</v>
      </c>
      <c r="BG43" s="77">
        <v>0</v>
      </c>
      <c r="BH43" s="76">
        <v>0</v>
      </c>
      <c r="BI43" s="77">
        <v>0</v>
      </c>
      <c r="BJ43" s="76">
        <v>0</v>
      </c>
      <c r="BK43" s="77">
        <v>0</v>
      </c>
      <c r="BL43" s="76">
        <v>1.0840000000000001</v>
      </c>
      <c r="BM43" s="77">
        <v>1052.2130996309963</v>
      </c>
      <c r="BN43" s="76">
        <v>0</v>
      </c>
      <c r="BO43" s="77">
        <v>0</v>
      </c>
      <c r="BP43" s="76">
        <v>0.36299999999999999</v>
      </c>
      <c r="BQ43" s="77">
        <v>1215.6308539944903</v>
      </c>
      <c r="BR43" s="76">
        <v>0</v>
      </c>
      <c r="BS43" s="77">
        <v>0</v>
      </c>
      <c r="BT43" s="76">
        <v>6.0000000000000001E-3</v>
      </c>
      <c r="BU43" s="77">
        <v>2320.833333333333</v>
      </c>
    </row>
    <row r="44" spans="1:73" ht="12.95" customHeight="1">
      <c r="A44" s="56"/>
      <c r="B44" s="79" t="s">
        <v>77</v>
      </c>
      <c r="C44" s="17">
        <v>31</v>
      </c>
      <c r="D44" s="76">
        <v>2.6669999999999998</v>
      </c>
      <c r="E44" s="77">
        <v>1784.4724409448818</v>
      </c>
      <c r="F44" s="76">
        <v>0</v>
      </c>
      <c r="G44" s="77">
        <v>0</v>
      </c>
      <c r="H44" s="76">
        <v>0</v>
      </c>
      <c r="I44" s="77">
        <v>0</v>
      </c>
      <c r="J44" s="76">
        <v>406.99799999999999</v>
      </c>
      <c r="K44" s="77">
        <v>597.32578047066568</v>
      </c>
      <c r="L44" s="76">
        <v>0</v>
      </c>
      <c r="M44" s="77">
        <v>0</v>
      </c>
      <c r="N44" s="76">
        <v>142.357</v>
      </c>
      <c r="O44" s="77">
        <v>1283.9885709870257</v>
      </c>
      <c r="P44" s="76">
        <v>0</v>
      </c>
      <c r="Q44" s="77">
        <v>0</v>
      </c>
      <c r="R44" s="76">
        <v>167.34399999999999</v>
      </c>
      <c r="S44" s="77">
        <v>1230.9105435510087</v>
      </c>
      <c r="T44" s="76">
        <v>0</v>
      </c>
      <c r="U44" s="77">
        <v>0</v>
      </c>
      <c r="V44" s="76">
        <v>11.807</v>
      </c>
      <c r="W44" s="77">
        <v>919.28339120860505</v>
      </c>
      <c r="X44" s="76">
        <v>0</v>
      </c>
      <c r="Y44" s="77">
        <v>0</v>
      </c>
      <c r="Z44" s="76">
        <v>18.646000000000001</v>
      </c>
      <c r="AA44" s="77">
        <v>969.20299259894887</v>
      </c>
      <c r="AB44" s="76">
        <v>0</v>
      </c>
      <c r="AC44" s="77">
        <v>0</v>
      </c>
      <c r="AD44" s="76">
        <v>0</v>
      </c>
      <c r="AE44" s="77">
        <v>0</v>
      </c>
      <c r="AF44" s="76">
        <v>0</v>
      </c>
      <c r="AG44" s="77">
        <v>0</v>
      </c>
      <c r="AH44" s="76">
        <v>0</v>
      </c>
      <c r="AI44" s="77">
        <v>0</v>
      </c>
      <c r="AJ44" s="76">
        <v>0</v>
      </c>
      <c r="AK44" s="77">
        <v>0</v>
      </c>
      <c r="AL44" s="76">
        <v>0</v>
      </c>
      <c r="AM44" s="77">
        <v>0</v>
      </c>
      <c r="AN44" s="76">
        <v>3.2000000000000001E-2</v>
      </c>
      <c r="AO44" s="77">
        <v>281.5625</v>
      </c>
      <c r="AP44" s="76">
        <v>0</v>
      </c>
      <c r="AQ44" s="77">
        <v>0</v>
      </c>
      <c r="AR44" s="76">
        <v>5.0000000000000001E-3</v>
      </c>
      <c r="AS44" s="77">
        <v>449.6</v>
      </c>
      <c r="AT44" s="76">
        <v>0</v>
      </c>
      <c r="AU44" s="77">
        <v>0</v>
      </c>
      <c r="AV44" s="76">
        <v>0</v>
      </c>
      <c r="AW44" s="77">
        <v>0</v>
      </c>
      <c r="AX44" s="76">
        <v>0</v>
      </c>
      <c r="AY44" s="77">
        <v>0</v>
      </c>
      <c r="AZ44" s="76">
        <v>0</v>
      </c>
      <c r="BA44" s="77">
        <v>0</v>
      </c>
      <c r="BB44" s="76">
        <v>0</v>
      </c>
      <c r="BC44" s="77">
        <v>0</v>
      </c>
      <c r="BD44" s="76">
        <v>3.0000000000000001E-3</v>
      </c>
      <c r="BE44" s="77">
        <v>1119.6666666666667</v>
      </c>
      <c r="BF44" s="76">
        <v>0</v>
      </c>
      <c r="BG44" s="77">
        <v>0</v>
      </c>
      <c r="BH44" s="76">
        <v>0</v>
      </c>
      <c r="BI44" s="77">
        <v>0</v>
      </c>
      <c r="BJ44" s="76">
        <v>0</v>
      </c>
      <c r="BK44" s="77">
        <v>0</v>
      </c>
      <c r="BL44" s="76">
        <v>3.1E-2</v>
      </c>
      <c r="BM44" s="77">
        <v>575.12903225806451</v>
      </c>
      <c r="BN44" s="76">
        <v>0</v>
      </c>
      <c r="BO44" s="77">
        <v>0</v>
      </c>
      <c r="BP44" s="76">
        <v>7.0000000000000001E-3</v>
      </c>
      <c r="BQ44" s="77">
        <v>1026.2857142857142</v>
      </c>
      <c r="BR44" s="76">
        <v>0</v>
      </c>
      <c r="BS44" s="77">
        <v>0</v>
      </c>
      <c r="BT44" s="76">
        <v>0</v>
      </c>
      <c r="BU44" s="77">
        <v>0</v>
      </c>
    </row>
    <row r="45" spans="1:73" ht="12.95" customHeight="1">
      <c r="A45" s="56"/>
      <c r="C45" s="78"/>
      <c r="D45" s="76"/>
      <c r="E45" s="77"/>
      <c r="F45" s="76"/>
      <c r="G45" s="77"/>
      <c r="H45" s="76"/>
      <c r="I45" s="77"/>
      <c r="J45" s="76"/>
      <c r="K45" s="77"/>
      <c r="L45" s="76"/>
      <c r="M45" s="77"/>
      <c r="N45" s="76"/>
      <c r="O45" s="77"/>
      <c r="P45" s="76"/>
      <c r="Q45" s="77"/>
      <c r="R45" s="76"/>
      <c r="S45" s="77"/>
      <c r="T45" s="76"/>
      <c r="U45" s="77"/>
      <c r="V45" s="76"/>
      <c r="W45" s="77"/>
      <c r="X45" s="76"/>
      <c r="Y45" s="77"/>
      <c r="Z45" s="76"/>
      <c r="AA45" s="77"/>
      <c r="AB45" s="76"/>
      <c r="AC45" s="77"/>
      <c r="AD45" s="76"/>
      <c r="AE45" s="77"/>
      <c r="AF45" s="76"/>
      <c r="AG45" s="77"/>
      <c r="AH45" s="76"/>
      <c r="AI45" s="77"/>
      <c r="AJ45" s="76"/>
      <c r="AK45" s="77"/>
      <c r="AL45" s="76"/>
      <c r="AM45" s="77"/>
      <c r="AN45" s="76"/>
      <c r="AO45" s="77"/>
      <c r="AP45" s="76"/>
      <c r="AQ45" s="77"/>
      <c r="AR45" s="76"/>
      <c r="AS45" s="77"/>
      <c r="AT45" s="76"/>
      <c r="AU45" s="77"/>
      <c r="AV45" s="76"/>
      <c r="AW45" s="77"/>
      <c r="AX45" s="76"/>
      <c r="AY45" s="77"/>
      <c r="AZ45" s="76"/>
      <c r="BA45" s="77"/>
      <c r="BB45" s="76"/>
      <c r="BC45" s="77"/>
      <c r="BD45" s="76"/>
      <c r="BE45" s="77"/>
      <c r="BF45" s="76"/>
      <c r="BG45" s="77"/>
      <c r="BH45" s="76"/>
      <c r="BI45" s="77"/>
      <c r="BJ45" s="76"/>
      <c r="BK45" s="77"/>
      <c r="BL45" s="76"/>
      <c r="BM45" s="77"/>
      <c r="BN45" s="76"/>
      <c r="BO45" s="77"/>
      <c r="BP45" s="76"/>
      <c r="BQ45" s="77"/>
      <c r="BR45" s="76"/>
      <c r="BS45" s="77"/>
      <c r="BT45" s="76"/>
      <c r="BU45" s="77"/>
    </row>
    <row r="46" spans="1:73" ht="12.95" customHeight="1">
      <c r="A46" s="56"/>
      <c r="B46" s="73" t="s">
        <v>78</v>
      </c>
      <c r="C46" s="17">
        <v>32</v>
      </c>
      <c r="D46" s="76">
        <v>0.20200000000000001</v>
      </c>
      <c r="E46" s="77">
        <v>1311.6188118811881</v>
      </c>
      <c r="F46" s="76">
        <v>0</v>
      </c>
      <c r="G46" s="77">
        <v>0</v>
      </c>
      <c r="H46" s="76">
        <v>0</v>
      </c>
      <c r="I46" s="77">
        <v>0</v>
      </c>
      <c r="J46" s="76">
        <v>4.3650000000000002</v>
      </c>
      <c r="K46" s="77">
        <v>625.02886597938141</v>
      </c>
      <c r="L46" s="76">
        <v>0</v>
      </c>
      <c r="M46" s="77">
        <v>0</v>
      </c>
      <c r="N46" s="76">
        <v>3.1E-2</v>
      </c>
      <c r="O46" s="77">
        <v>1793.483870967742</v>
      </c>
      <c r="P46" s="76">
        <v>0</v>
      </c>
      <c r="Q46" s="77">
        <v>0</v>
      </c>
      <c r="R46" s="76">
        <v>10.808999999999999</v>
      </c>
      <c r="S46" s="77">
        <v>1433.5281709686371</v>
      </c>
      <c r="T46" s="76">
        <v>0</v>
      </c>
      <c r="U46" s="77">
        <v>0</v>
      </c>
      <c r="V46" s="76">
        <v>0</v>
      </c>
      <c r="W46" s="77">
        <v>0</v>
      </c>
      <c r="X46" s="76">
        <v>0</v>
      </c>
      <c r="Y46" s="77">
        <v>0</v>
      </c>
      <c r="Z46" s="76">
        <v>0</v>
      </c>
      <c r="AA46" s="77">
        <v>0</v>
      </c>
      <c r="AB46" s="76">
        <v>0</v>
      </c>
      <c r="AC46" s="77">
        <v>0</v>
      </c>
      <c r="AD46" s="76">
        <v>3.3010000000000002</v>
      </c>
      <c r="AE46" s="77">
        <v>1053.4586488942743</v>
      </c>
      <c r="AF46" s="76">
        <v>0</v>
      </c>
      <c r="AG46" s="77">
        <v>0</v>
      </c>
      <c r="AH46" s="76">
        <v>0</v>
      </c>
      <c r="AI46" s="77">
        <v>0</v>
      </c>
      <c r="AJ46" s="76">
        <v>0</v>
      </c>
      <c r="AK46" s="77">
        <v>0</v>
      </c>
      <c r="AL46" s="76">
        <v>0</v>
      </c>
      <c r="AM46" s="77">
        <v>0</v>
      </c>
      <c r="AN46" s="76">
        <v>1.272</v>
      </c>
      <c r="AO46" s="77">
        <v>228.60298742138366</v>
      </c>
      <c r="AP46" s="76">
        <v>3.1E-2</v>
      </c>
      <c r="AQ46" s="77">
        <v>88.935483870967744</v>
      </c>
      <c r="AR46" s="76">
        <v>0.182</v>
      </c>
      <c r="AS46" s="77">
        <v>214.00549450549451</v>
      </c>
      <c r="AT46" s="76">
        <v>0</v>
      </c>
      <c r="AU46" s="77">
        <v>0</v>
      </c>
      <c r="AV46" s="76">
        <v>0</v>
      </c>
      <c r="AW46" s="77">
        <v>0</v>
      </c>
      <c r="AX46" s="76">
        <v>0</v>
      </c>
      <c r="AY46" s="77">
        <v>0</v>
      </c>
      <c r="AZ46" s="76">
        <v>0</v>
      </c>
      <c r="BA46" s="77">
        <v>0</v>
      </c>
      <c r="BB46" s="76">
        <v>0</v>
      </c>
      <c r="BC46" s="77">
        <v>0</v>
      </c>
      <c r="BD46" s="76">
        <v>0</v>
      </c>
      <c r="BE46" s="77">
        <v>0</v>
      </c>
      <c r="BF46" s="76">
        <v>0</v>
      </c>
      <c r="BG46" s="77">
        <v>0</v>
      </c>
      <c r="BH46" s="76">
        <v>0</v>
      </c>
      <c r="BI46" s="77">
        <v>0</v>
      </c>
      <c r="BJ46" s="76">
        <v>0</v>
      </c>
      <c r="BK46" s="77">
        <v>0</v>
      </c>
      <c r="BL46" s="76">
        <v>1.2689999999999999</v>
      </c>
      <c r="BM46" s="77">
        <v>1365.5059101654847</v>
      </c>
      <c r="BN46" s="76">
        <v>0</v>
      </c>
      <c r="BO46" s="77">
        <v>0</v>
      </c>
      <c r="BP46" s="76">
        <v>3.4000000000000002E-2</v>
      </c>
      <c r="BQ46" s="77">
        <v>1349.6764705882354</v>
      </c>
      <c r="BR46" s="76">
        <v>0</v>
      </c>
      <c r="BS46" s="77">
        <v>0</v>
      </c>
      <c r="BT46" s="76">
        <v>6.0000000000000001E-3</v>
      </c>
      <c r="BU46" s="77">
        <v>1369.8333333333333</v>
      </c>
    </row>
    <row r="47" spans="1:73" ht="12.95" customHeight="1">
      <c r="A47" s="56"/>
      <c r="B47" s="73" t="s">
        <v>79</v>
      </c>
      <c r="C47" s="17">
        <v>33</v>
      </c>
      <c r="D47" s="76">
        <v>0</v>
      </c>
      <c r="E47" s="77">
        <v>0</v>
      </c>
      <c r="F47" s="76">
        <v>0</v>
      </c>
      <c r="G47" s="77">
        <v>0</v>
      </c>
      <c r="H47" s="76">
        <v>0</v>
      </c>
      <c r="I47" s="77">
        <v>0</v>
      </c>
      <c r="J47" s="76">
        <v>0</v>
      </c>
      <c r="K47" s="77">
        <v>0</v>
      </c>
      <c r="L47" s="76">
        <v>0</v>
      </c>
      <c r="M47" s="77">
        <v>0</v>
      </c>
      <c r="N47" s="76">
        <v>0</v>
      </c>
      <c r="O47" s="77">
        <v>0</v>
      </c>
      <c r="P47" s="76">
        <v>0</v>
      </c>
      <c r="Q47" s="77">
        <v>0</v>
      </c>
      <c r="R47" s="76">
        <v>0</v>
      </c>
      <c r="S47" s="77">
        <v>0</v>
      </c>
      <c r="T47" s="76">
        <v>0</v>
      </c>
      <c r="U47" s="77">
        <v>0</v>
      </c>
      <c r="V47" s="76">
        <v>0</v>
      </c>
      <c r="W47" s="77">
        <v>0</v>
      </c>
      <c r="X47" s="76">
        <v>0</v>
      </c>
      <c r="Y47" s="77">
        <v>0</v>
      </c>
      <c r="Z47" s="76">
        <v>0</v>
      </c>
      <c r="AA47" s="77">
        <v>0</v>
      </c>
      <c r="AB47" s="76">
        <v>0</v>
      </c>
      <c r="AC47" s="77">
        <v>0</v>
      </c>
      <c r="AD47" s="76">
        <v>0</v>
      </c>
      <c r="AE47" s="77">
        <v>0</v>
      </c>
      <c r="AF47" s="76">
        <v>0</v>
      </c>
      <c r="AG47" s="77">
        <v>0</v>
      </c>
      <c r="AH47" s="76">
        <v>0</v>
      </c>
      <c r="AI47" s="77">
        <v>0</v>
      </c>
      <c r="AJ47" s="76">
        <v>0</v>
      </c>
      <c r="AK47" s="77">
        <v>0</v>
      </c>
      <c r="AL47" s="76">
        <v>0</v>
      </c>
      <c r="AM47" s="77">
        <v>0</v>
      </c>
      <c r="AN47" s="76">
        <v>796.5</v>
      </c>
      <c r="AO47" s="77">
        <v>175</v>
      </c>
      <c r="AP47" s="76">
        <v>0</v>
      </c>
      <c r="AQ47" s="77">
        <v>0</v>
      </c>
      <c r="AR47" s="76">
        <v>2698</v>
      </c>
      <c r="AS47" s="77">
        <v>342</v>
      </c>
      <c r="AT47" s="76">
        <v>0</v>
      </c>
      <c r="AU47" s="77">
        <v>0</v>
      </c>
      <c r="AV47" s="76">
        <v>0</v>
      </c>
      <c r="AW47" s="77">
        <v>0</v>
      </c>
      <c r="AX47" s="76">
        <v>0</v>
      </c>
      <c r="AY47" s="77">
        <v>0</v>
      </c>
      <c r="AZ47" s="76">
        <v>0</v>
      </c>
      <c r="BA47" s="77">
        <v>0</v>
      </c>
      <c r="BB47" s="76">
        <v>0</v>
      </c>
      <c r="BC47" s="77">
        <v>0</v>
      </c>
      <c r="BD47" s="76">
        <v>0</v>
      </c>
      <c r="BE47" s="77">
        <v>0</v>
      </c>
      <c r="BF47" s="76">
        <v>0</v>
      </c>
      <c r="BG47" s="77">
        <v>0</v>
      </c>
      <c r="BH47" s="76">
        <v>0</v>
      </c>
      <c r="BI47" s="77">
        <v>0</v>
      </c>
      <c r="BJ47" s="76">
        <v>0</v>
      </c>
      <c r="BK47" s="77">
        <v>0</v>
      </c>
      <c r="BL47" s="76">
        <v>485.5</v>
      </c>
      <c r="BM47" s="77">
        <v>1029.0030895983523</v>
      </c>
      <c r="BN47" s="76">
        <v>0</v>
      </c>
      <c r="BO47" s="77">
        <v>0</v>
      </c>
      <c r="BP47" s="76">
        <v>4.8</v>
      </c>
      <c r="BQ47" s="77">
        <v>684</v>
      </c>
      <c r="BR47" s="76">
        <v>0</v>
      </c>
      <c r="BS47" s="77">
        <v>0</v>
      </c>
      <c r="BT47" s="76">
        <v>0</v>
      </c>
      <c r="BU47" s="77">
        <v>0</v>
      </c>
    </row>
    <row r="48" spans="1:73" ht="12.95" customHeight="1">
      <c r="A48" s="56"/>
      <c r="B48" s="73" t="s">
        <v>80</v>
      </c>
      <c r="C48" s="17">
        <v>34</v>
      </c>
      <c r="D48" s="76">
        <v>0</v>
      </c>
      <c r="E48" s="77">
        <v>0</v>
      </c>
      <c r="F48" s="76">
        <v>0</v>
      </c>
      <c r="G48" s="77">
        <v>0</v>
      </c>
      <c r="H48" s="76">
        <v>0</v>
      </c>
      <c r="I48" s="77">
        <v>0</v>
      </c>
      <c r="J48" s="76">
        <v>0</v>
      </c>
      <c r="K48" s="77">
        <v>0</v>
      </c>
      <c r="L48" s="76">
        <v>0</v>
      </c>
      <c r="M48" s="77">
        <v>0</v>
      </c>
      <c r="N48" s="76">
        <v>0</v>
      </c>
      <c r="O48" s="77">
        <v>0</v>
      </c>
      <c r="P48" s="76">
        <v>0</v>
      </c>
      <c r="Q48" s="77">
        <v>0</v>
      </c>
      <c r="R48" s="76">
        <v>0</v>
      </c>
      <c r="S48" s="77">
        <v>0</v>
      </c>
      <c r="T48" s="76">
        <v>0</v>
      </c>
      <c r="U48" s="77">
        <v>0</v>
      </c>
      <c r="V48" s="76">
        <v>0</v>
      </c>
      <c r="W48" s="77">
        <v>0</v>
      </c>
      <c r="X48" s="76">
        <v>0</v>
      </c>
      <c r="Y48" s="77">
        <v>0</v>
      </c>
      <c r="Z48" s="76">
        <v>0</v>
      </c>
      <c r="AA48" s="77">
        <v>0</v>
      </c>
      <c r="AB48" s="76">
        <v>0</v>
      </c>
      <c r="AC48" s="77">
        <v>0</v>
      </c>
      <c r="AD48" s="76">
        <v>0</v>
      </c>
      <c r="AE48" s="77">
        <v>0</v>
      </c>
      <c r="AF48" s="76">
        <v>0</v>
      </c>
      <c r="AG48" s="77">
        <v>0</v>
      </c>
      <c r="AH48" s="76">
        <v>0</v>
      </c>
      <c r="AI48" s="77">
        <v>0</v>
      </c>
      <c r="AJ48" s="76">
        <v>0.124</v>
      </c>
      <c r="AK48" s="77">
        <v>54.87096774193548</v>
      </c>
      <c r="AL48" s="76">
        <v>0</v>
      </c>
      <c r="AM48" s="77">
        <v>0</v>
      </c>
      <c r="AN48" s="76">
        <v>116.203</v>
      </c>
      <c r="AO48" s="77">
        <v>340.86955586344584</v>
      </c>
      <c r="AP48" s="76">
        <v>0</v>
      </c>
      <c r="AQ48" s="77">
        <v>0</v>
      </c>
      <c r="AR48" s="76">
        <v>438.68400000000003</v>
      </c>
      <c r="AS48" s="77">
        <v>329.08827310774956</v>
      </c>
      <c r="AT48" s="76">
        <v>0</v>
      </c>
      <c r="AU48" s="77">
        <v>0</v>
      </c>
      <c r="AV48" s="76">
        <v>0</v>
      </c>
      <c r="AW48" s="77">
        <v>0</v>
      </c>
      <c r="AX48" s="76">
        <v>0</v>
      </c>
      <c r="AY48" s="77">
        <v>0</v>
      </c>
      <c r="AZ48" s="76">
        <v>0</v>
      </c>
      <c r="BA48" s="77">
        <v>0</v>
      </c>
      <c r="BB48" s="76">
        <v>0</v>
      </c>
      <c r="BC48" s="77">
        <v>0</v>
      </c>
      <c r="BD48" s="76">
        <v>0.69799999999999995</v>
      </c>
      <c r="BE48" s="77">
        <v>1249.9369627507162</v>
      </c>
      <c r="BF48" s="76">
        <v>0</v>
      </c>
      <c r="BG48" s="77">
        <v>0</v>
      </c>
      <c r="BH48" s="76">
        <v>0</v>
      </c>
      <c r="BI48" s="77">
        <v>0</v>
      </c>
      <c r="BJ48" s="76">
        <v>0</v>
      </c>
      <c r="BK48" s="77">
        <v>0</v>
      </c>
      <c r="BL48" s="76">
        <v>3.2170000000000001</v>
      </c>
      <c r="BM48" s="77">
        <v>651.37426173453525</v>
      </c>
      <c r="BN48" s="76">
        <v>47.259</v>
      </c>
      <c r="BO48" s="77">
        <v>621.45331048054345</v>
      </c>
      <c r="BP48" s="76">
        <v>6.0149999999999997</v>
      </c>
      <c r="BQ48" s="77">
        <v>1605.6716541978387</v>
      </c>
      <c r="BR48" s="76">
        <v>0</v>
      </c>
      <c r="BS48" s="77">
        <v>0</v>
      </c>
      <c r="BT48" s="76">
        <v>0.75600000000000001</v>
      </c>
      <c r="BU48" s="77">
        <v>1269.3148148148148</v>
      </c>
    </row>
    <row r="49" spans="1:73" ht="12.95" customHeight="1">
      <c r="A49" s="56"/>
      <c r="B49" s="73" t="s">
        <v>81</v>
      </c>
      <c r="C49" s="17">
        <v>35</v>
      </c>
      <c r="D49" s="76">
        <v>0</v>
      </c>
      <c r="E49" s="77">
        <v>0</v>
      </c>
      <c r="F49" s="76">
        <v>0</v>
      </c>
      <c r="G49" s="77">
        <v>0</v>
      </c>
      <c r="H49" s="76">
        <v>0</v>
      </c>
      <c r="I49" s="77">
        <v>0</v>
      </c>
      <c r="J49" s="76">
        <v>0</v>
      </c>
      <c r="K49" s="77">
        <v>0</v>
      </c>
      <c r="L49" s="76">
        <v>0</v>
      </c>
      <c r="M49" s="77">
        <v>0</v>
      </c>
      <c r="N49" s="76">
        <v>0</v>
      </c>
      <c r="O49" s="77">
        <v>0</v>
      </c>
      <c r="P49" s="76">
        <v>0</v>
      </c>
      <c r="Q49" s="77">
        <v>0</v>
      </c>
      <c r="R49" s="76">
        <v>0</v>
      </c>
      <c r="S49" s="77">
        <v>0</v>
      </c>
      <c r="T49" s="76">
        <v>0</v>
      </c>
      <c r="U49" s="77">
        <v>0</v>
      </c>
      <c r="V49" s="76">
        <v>0</v>
      </c>
      <c r="W49" s="77">
        <v>0</v>
      </c>
      <c r="X49" s="76">
        <v>0</v>
      </c>
      <c r="Y49" s="77">
        <v>0</v>
      </c>
      <c r="Z49" s="76">
        <v>0</v>
      </c>
      <c r="AA49" s="77">
        <v>0</v>
      </c>
      <c r="AB49" s="76">
        <v>0</v>
      </c>
      <c r="AC49" s="77">
        <v>0</v>
      </c>
      <c r="AD49" s="76">
        <v>0</v>
      </c>
      <c r="AE49" s="77">
        <v>0</v>
      </c>
      <c r="AF49" s="76">
        <v>0</v>
      </c>
      <c r="AG49" s="77">
        <v>0</v>
      </c>
      <c r="AH49" s="76">
        <v>7.5640000000000001</v>
      </c>
      <c r="AI49" s="77">
        <v>285</v>
      </c>
      <c r="AJ49" s="76">
        <v>0.28499999999999998</v>
      </c>
      <c r="AK49" s="77">
        <v>268</v>
      </c>
      <c r="AL49" s="76">
        <v>0</v>
      </c>
      <c r="AM49" s="77">
        <v>0</v>
      </c>
      <c r="AN49" s="76">
        <v>13.006</v>
      </c>
      <c r="AO49" s="77">
        <v>588</v>
      </c>
      <c r="AP49" s="76">
        <v>0</v>
      </c>
      <c r="AQ49" s="77">
        <v>0</v>
      </c>
      <c r="AR49" s="76">
        <v>5.9710000000000001</v>
      </c>
      <c r="AS49" s="77">
        <v>554</v>
      </c>
      <c r="AT49" s="76">
        <v>0</v>
      </c>
      <c r="AU49" s="77">
        <v>0</v>
      </c>
      <c r="AV49" s="76">
        <v>0</v>
      </c>
      <c r="AW49" s="77">
        <v>0</v>
      </c>
      <c r="AX49" s="76">
        <v>0</v>
      </c>
      <c r="AY49" s="77">
        <v>0</v>
      </c>
      <c r="AZ49" s="76">
        <v>0</v>
      </c>
      <c r="BA49" s="77">
        <v>0</v>
      </c>
      <c r="BB49" s="76">
        <v>0</v>
      </c>
      <c r="BC49" s="77">
        <v>0</v>
      </c>
      <c r="BD49" s="76">
        <v>5.0000000000000001E-3</v>
      </c>
      <c r="BE49" s="77">
        <v>700</v>
      </c>
      <c r="BF49" s="76">
        <v>0</v>
      </c>
      <c r="BG49" s="77">
        <v>0</v>
      </c>
      <c r="BH49" s="76">
        <v>0</v>
      </c>
      <c r="BI49" s="77">
        <v>0</v>
      </c>
      <c r="BJ49" s="76">
        <v>0</v>
      </c>
      <c r="BK49" s="77">
        <v>0</v>
      </c>
      <c r="BL49" s="76">
        <v>0</v>
      </c>
      <c r="BM49" s="77">
        <v>0</v>
      </c>
      <c r="BN49" s="76">
        <v>0</v>
      </c>
      <c r="BO49" s="77">
        <v>0</v>
      </c>
      <c r="BP49" s="76">
        <v>0</v>
      </c>
      <c r="BQ49" s="77">
        <v>0</v>
      </c>
      <c r="BR49" s="76">
        <v>0</v>
      </c>
      <c r="BS49" s="77">
        <v>0</v>
      </c>
      <c r="BT49" s="76">
        <v>0</v>
      </c>
      <c r="BU49" s="77">
        <v>0</v>
      </c>
    </row>
    <row r="50" spans="1:73" ht="12.95" customHeight="1">
      <c r="A50" s="56"/>
      <c r="B50" s="73" t="s">
        <v>82</v>
      </c>
      <c r="C50" s="17">
        <v>36</v>
      </c>
      <c r="D50" s="76">
        <v>0</v>
      </c>
      <c r="E50" s="77">
        <v>0</v>
      </c>
      <c r="F50" s="76">
        <v>0</v>
      </c>
      <c r="G50" s="77">
        <v>0</v>
      </c>
      <c r="H50" s="76">
        <v>0</v>
      </c>
      <c r="I50" s="77">
        <v>0</v>
      </c>
      <c r="J50" s="76">
        <v>0</v>
      </c>
      <c r="K50" s="77">
        <v>0</v>
      </c>
      <c r="L50" s="76">
        <v>0</v>
      </c>
      <c r="M50" s="77">
        <v>0</v>
      </c>
      <c r="N50" s="76">
        <v>0</v>
      </c>
      <c r="O50" s="77">
        <v>0</v>
      </c>
      <c r="P50" s="76">
        <v>0</v>
      </c>
      <c r="Q50" s="77">
        <v>0</v>
      </c>
      <c r="R50" s="76">
        <v>0</v>
      </c>
      <c r="S50" s="77">
        <v>0</v>
      </c>
      <c r="T50" s="76">
        <v>0</v>
      </c>
      <c r="U50" s="77">
        <v>0</v>
      </c>
      <c r="V50" s="76">
        <v>0</v>
      </c>
      <c r="W50" s="77">
        <v>0</v>
      </c>
      <c r="X50" s="76">
        <v>0</v>
      </c>
      <c r="Y50" s="77">
        <v>0</v>
      </c>
      <c r="Z50" s="76">
        <v>0</v>
      </c>
      <c r="AA50" s="77">
        <v>0</v>
      </c>
      <c r="AB50" s="76">
        <v>0</v>
      </c>
      <c r="AC50" s="77">
        <v>0</v>
      </c>
      <c r="AD50" s="76">
        <v>0.64</v>
      </c>
      <c r="AE50" s="77">
        <v>640</v>
      </c>
      <c r="AF50" s="76">
        <v>0</v>
      </c>
      <c r="AG50" s="77">
        <v>0</v>
      </c>
      <c r="AH50" s="76">
        <v>0</v>
      </c>
      <c r="AI50" s="77">
        <v>0</v>
      </c>
      <c r="AJ50" s="76">
        <v>0</v>
      </c>
      <c r="AK50" s="77">
        <v>0</v>
      </c>
      <c r="AL50" s="76">
        <v>0.13500000000000001</v>
      </c>
      <c r="AM50" s="77">
        <v>194.8</v>
      </c>
      <c r="AN50" s="76">
        <v>8.2769999999999992</v>
      </c>
      <c r="AO50" s="77">
        <v>585.70230759937181</v>
      </c>
      <c r="AP50" s="76">
        <v>0.14899999999999999</v>
      </c>
      <c r="AQ50" s="77">
        <v>307.29530201342277</v>
      </c>
      <c r="AR50" s="76">
        <v>13.138999999999999</v>
      </c>
      <c r="AS50" s="77">
        <v>264.49790699444401</v>
      </c>
      <c r="AT50" s="76">
        <v>0</v>
      </c>
      <c r="AU50" s="77">
        <v>0</v>
      </c>
      <c r="AV50" s="76">
        <v>0</v>
      </c>
      <c r="AW50" s="77">
        <v>0</v>
      </c>
      <c r="AX50" s="76">
        <v>0</v>
      </c>
      <c r="AY50" s="77">
        <v>0</v>
      </c>
      <c r="AZ50" s="76">
        <v>0</v>
      </c>
      <c r="BA50" s="77">
        <v>0</v>
      </c>
      <c r="BB50" s="76">
        <v>0</v>
      </c>
      <c r="BC50" s="77">
        <v>0</v>
      </c>
      <c r="BD50" s="76">
        <v>12.384</v>
      </c>
      <c r="BE50" s="77">
        <v>537.62629198966408</v>
      </c>
      <c r="BF50" s="76">
        <v>0</v>
      </c>
      <c r="BG50" s="77">
        <v>0</v>
      </c>
      <c r="BH50" s="76">
        <v>0</v>
      </c>
      <c r="BI50" s="77">
        <v>0</v>
      </c>
      <c r="BJ50" s="76">
        <v>0</v>
      </c>
      <c r="BK50" s="77">
        <v>0</v>
      </c>
      <c r="BL50" s="76">
        <v>77.929000000000002</v>
      </c>
      <c r="BM50" s="77">
        <v>774.46893967585879</v>
      </c>
      <c r="BN50" s="76">
        <v>1.345</v>
      </c>
      <c r="BO50" s="77">
        <v>260.76654275092937</v>
      </c>
      <c r="BP50" s="76">
        <v>22.123999999999999</v>
      </c>
      <c r="BQ50" s="77">
        <v>761.63451455433017</v>
      </c>
      <c r="BR50" s="76">
        <v>0</v>
      </c>
      <c r="BS50" s="77">
        <v>0</v>
      </c>
      <c r="BT50" s="76">
        <v>1.044</v>
      </c>
      <c r="BU50" s="77">
        <v>2117.867816091954</v>
      </c>
    </row>
    <row r="51" spans="1:73" ht="12.95" customHeight="1">
      <c r="A51" s="56"/>
      <c r="C51" s="78"/>
    </row>
    <row r="52" spans="1:73" ht="12.95" customHeight="1">
      <c r="A52" s="56"/>
      <c r="B52" s="73" t="s">
        <v>83</v>
      </c>
      <c r="C52" s="17">
        <v>37</v>
      </c>
      <c r="D52" s="76">
        <v>0.112</v>
      </c>
      <c r="E52" s="77">
        <v>1315.4285714285716</v>
      </c>
      <c r="F52" s="76">
        <v>0</v>
      </c>
      <c r="G52" s="77">
        <v>0</v>
      </c>
      <c r="H52" s="76">
        <v>0</v>
      </c>
      <c r="I52" s="77">
        <v>0</v>
      </c>
      <c r="J52" s="76">
        <v>0</v>
      </c>
      <c r="K52" s="77">
        <v>0</v>
      </c>
      <c r="L52" s="76">
        <v>0</v>
      </c>
      <c r="M52" s="77">
        <v>0</v>
      </c>
      <c r="N52" s="76">
        <v>0</v>
      </c>
      <c r="O52" s="77">
        <v>0</v>
      </c>
      <c r="P52" s="76">
        <v>0</v>
      </c>
      <c r="Q52" s="77">
        <v>0</v>
      </c>
      <c r="R52" s="76">
        <v>3.3010000000000002</v>
      </c>
      <c r="S52" s="77">
        <v>672.78551953953354</v>
      </c>
      <c r="T52" s="76">
        <v>0</v>
      </c>
      <c r="U52" s="77">
        <v>0</v>
      </c>
      <c r="V52" s="76">
        <v>0</v>
      </c>
      <c r="W52" s="77">
        <v>0</v>
      </c>
      <c r="X52" s="76">
        <v>0</v>
      </c>
      <c r="Y52" s="77">
        <v>0</v>
      </c>
      <c r="Z52" s="76">
        <v>0</v>
      </c>
      <c r="AA52" s="77">
        <v>0</v>
      </c>
      <c r="AB52" s="76">
        <v>0</v>
      </c>
      <c r="AC52" s="77">
        <v>0</v>
      </c>
      <c r="AD52" s="76">
        <v>54.856999999999999</v>
      </c>
      <c r="AE52" s="77">
        <v>846.72823887562208</v>
      </c>
      <c r="AF52" s="76">
        <v>0</v>
      </c>
      <c r="AG52" s="77">
        <v>0</v>
      </c>
      <c r="AH52" s="76">
        <v>0</v>
      </c>
      <c r="AI52" s="77">
        <v>0</v>
      </c>
      <c r="AJ52" s="76">
        <v>62.404000000000003</v>
      </c>
      <c r="AK52" s="77">
        <v>83.025719505159927</v>
      </c>
      <c r="AL52" s="76">
        <v>0</v>
      </c>
      <c r="AM52" s="77">
        <v>0</v>
      </c>
      <c r="AN52" s="76">
        <v>34.414999999999999</v>
      </c>
      <c r="AO52" s="77">
        <v>82.24312073223885</v>
      </c>
      <c r="AP52" s="76">
        <v>75.326999999999998</v>
      </c>
      <c r="AQ52" s="77">
        <v>75.730242808023675</v>
      </c>
      <c r="AR52" s="76">
        <v>16.100000000000001</v>
      </c>
      <c r="AS52" s="77">
        <v>76.965776397515526</v>
      </c>
      <c r="AT52" s="76">
        <v>0</v>
      </c>
      <c r="AU52" s="77">
        <v>0</v>
      </c>
      <c r="AV52" s="76">
        <v>0</v>
      </c>
      <c r="AW52" s="77">
        <v>0</v>
      </c>
      <c r="AX52" s="76">
        <v>0</v>
      </c>
      <c r="AY52" s="77">
        <v>0</v>
      </c>
      <c r="AZ52" s="76">
        <v>0</v>
      </c>
      <c r="BA52" s="77">
        <v>0</v>
      </c>
      <c r="BB52" s="76">
        <v>0</v>
      </c>
      <c r="BC52" s="77">
        <v>0</v>
      </c>
      <c r="BD52" s="76">
        <v>2.5999999999999999E-2</v>
      </c>
      <c r="BE52" s="77">
        <v>381.53846153846155</v>
      </c>
      <c r="BF52" s="76">
        <v>0</v>
      </c>
      <c r="BG52" s="77">
        <v>0</v>
      </c>
      <c r="BH52" s="76">
        <v>0</v>
      </c>
      <c r="BI52" s="77">
        <v>0</v>
      </c>
      <c r="BJ52" s="76">
        <v>0</v>
      </c>
      <c r="BK52" s="77">
        <v>0</v>
      </c>
      <c r="BL52" s="76">
        <v>127.05</v>
      </c>
      <c r="BM52" s="77">
        <v>552.36096812278629</v>
      </c>
      <c r="BN52" s="76">
        <v>3.0000000000000001E-3</v>
      </c>
      <c r="BO52" s="77">
        <v>574.33333333333326</v>
      </c>
      <c r="BP52" s="76">
        <v>3.5230000000000001</v>
      </c>
      <c r="BQ52" s="77">
        <v>463.45103604882206</v>
      </c>
      <c r="BR52" s="76">
        <v>0</v>
      </c>
      <c r="BS52" s="77">
        <v>0</v>
      </c>
      <c r="BT52" s="76">
        <v>2.1999999999999999E-2</v>
      </c>
      <c r="BU52" s="77">
        <v>2367.409090909091</v>
      </c>
    </row>
    <row r="53" spans="1:73" ht="12.95" customHeight="1">
      <c r="A53" s="56"/>
      <c r="B53" s="73" t="s">
        <v>84</v>
      </c>
      <c r="C53" s="17">
        <v>38</v>
      </c>
      <c r="D53" s="76">
        <v>0</v>
      </c>
      <c r="E53" s="77">
        <v>0</v>
      </c>
      <c r="F53" s="76">
        <v>0</v>
      </c>
      <c r="G53" s="77">
        <v>0</v>
      </c>
      <c r="H53" s="76">
        <v>0</v>
      </c>
      <c r="I53" s="77">
        <v>0</v>
      </c>
      <c r="J53" s="76">
        <v>0</v>
      </c>
      <c r="K53" s="77">
        <v>0</v>
      </c>
      <c r="L53" s="76">
        <v>0</v>
      </c>
      <c r="M53" s="77">
        <v>0</v>
      </c>
      <c r="N53" s="76">
        <v>0</v>
      </c>
      <c r="O53" s="77">
        <v>0</v>
      </c>
      <c r="P53" s="76">
        <v>0</v>
      </c>
      <c r="Q53" s="77">
        <v>0</v>
      </c>
      <c r="R53" s="76">
        <v>0</v>
      </c>
      <c r="S53" s="77">
        <v>0</v>
      </c>
      <c r="T53" s="76">
        <v>0</v>
      </c>
      <c r="U53" s="77">
        <v>0</v>
      </c>
      <c r="V53" s="76">
        <v>0</v>
      </c>
      <c r="W53" s="77">
        <v>0</v>
      </c>
      <c r="X53" s="76">
        <v>0</v>
      </c>
      <c r="Y53" s="77">
        <v>0</v>
      </c>
      <c r="Z53" s="76">
        <v>0</v>
      </c>
      <c r="AA53" s="77">
        <v>0</v>
      </c>
      <c r="AB53" s="76">
        <v>0</v>
      </c>
      <c r="AC53" s="77">
        <v>0</v>
      </c>
      <c r="AD53" s="76">
        <v>76.281999999999996</v>
      </c>
      <c r="AE53" s="77">
        <v>172.26171311711806</v>
      </c>
      <c r="AF53" s="76">
        <v>0</v>
      </c>
      <c r="AG53" s="77">
        <v>0</v>
      </c>
      <c r="AH53" s="76">
        <v>0</v>
      </c>
      <c r="AI53" s="77">
        <v>0</v>
      </c>
      <c r="AJ53" s="76">
        <v>0.46200000000000002</v>
      </c>
      <c r="AK53" s="77">
        <v>174.6233766233766</v>
      </c>
      <c r="AL53" s="76">
        <v>0</v>
      </c>
      <c r="AM53" s="77">
        <v>0</v>
      </c>
      <c r="AN53" s="76">
        <v>35.462000000000003</v>
      </c>
      <c r="AO53" s="77">
        <v>558.47408493598778</v>
      </c>
      <c r="AP53" s="76">
        <v>6.5000000000000002E-2</v>
      </c>
      <c r="AQ53" s="77">
        <v>270.83076923076925</v>
      </c>
      <c r="AR53" s="76">
        <v>2142.3359999999998</v>
      </c>
      <c r="AS53" s="77">
        <v>296.80162775587019</v>
      </c>
      <c r="AT53" s="76">
        <v>0</v>
      </c>
      <c r="AU53" s="77">
        <v>0</v>
      </c>
      <c r="AV53" s="76">
        <v>0</v>
      </c>
      <c r="AW53" s="77">
        <v>0</v>
      </c>
      <c r="AX53" s="76">
        <v>0</v>
      </c>
      <c r="AY53" s="77">
        <v>0</v>
      </c>
      <c r="AZ53" s="76">
        <v>0</v>
      </c>
      <c r="BA53" s="77">
        <v>0</v>
      </c>
      <c r="BB53" s="76">
        <v>0</v>
      </c>
      <c r="BC53" s="77">
        <v>0</v>
      </c>
      <c r="BD53" s="76">
        <v>0.81200000000000006</v>
      </c>
      <c r="BE53" s="77">
        <v>660.76847290640399</v>
      </c>
      <c r="BF53" s="76">
        <v>0</v>
      </c>
      <c r="BG53" s="77">
        <v>0</v>
      </c>
      <c r="BH53" s="76">
        <v>0</v>
      </c>
      <c r="BI53" s="77">
        <v>0</v>
      </c>
      <c r="BJ53" s="76">
        <v>0</v>
      </c>
      <c r="BK53" s="77">
        <v>0</v>
      </c>
      <c r="BL53" s="76">
        <v>63.076000000000001</v>
      </c>
      <c r="BM53" s="77">
        <v>1058.9094901388801</v>
      </c>
      <c r="BN53" s="76">
        <v>0.39300000000000002</v>
      </c>
      <c r="BO53" s="77">
        <v>490.94656488549623</v>
      </c>
      <c r="BP53" s="76">
        <v>0.55200000000000005</v>
      </c>
      <c r="BQ53" s="77">
        <v>753.04891304347825</v>
      </c>
      <c r="BR53" s="76">
        <v>0</v>
      </c>
      <c r="BS53" s="77">
        <v>0</v>
      </c>
      <c r="BT53" s="76">
        <v>0.245</v>
      </c>
      <c r="BU53" s="77">
        <v>2268.7918367346938</v>
      </c>
    </row>
    <row r="54" spans="1:73" ht="12.95" customHeight="1">
      <c r="A54" s="56"/>
      <c r="B54" s="73" t="s">
        <v>85</v>
      </c>
      <c r="C54" s="17">
        <v>39</v>
      </c>
      <c r="D54" s="76">
        <v>0.14899999999999999</v>
      </c>
      <c r="E54" s="77">
        <v>4585.2147651006708</v>
      </c>
      <c r="F54" s="76">
        <v>0</v>
      </c>
      <c r="G54" s="77">
        <v>0</v>
      </c>
      <c r="H54" s="76">
        <v>0</v>
      </c>
      <c r="I54" s="77">
        <v>0</v>
      </c>
      <c r="J54" s="76">
        <v>0</v>
      </c>
      <c r="K54" s="77">
        <v>0</v>
      </c>
      <c r="L54" s="76">
        <v>0</v>
      </c>
      <c r="M54" s="77">
        <v>0</v>
      </c>
      <c r="N54" s="76">
        <v>0</v>
      </c>
      <c r="O54" s="77">
        <v>0</v>
      </c>
      <c r="P54" s="76">
        <v>0</v>
      </c>
      <c r="Q54" s="77">
        <v>0</v>
      </c>
      <c r="R54" s="76">
        <v>0</v>
      </c>
      <c r="S54" s="77">
        <v>0</v>
      </c>
      <c r="T54" s="76">
        <v>0</v>
      </c>
      <c r="U54" s="77">
        <v>0</v>
      </c>
      <c r="V54" s="76">
        <v>0</v>
      </c>
      <c r="W54" s="77">
        <v>0</v>
      </c>
      <c r="X54" s="76">
        <v>0</v>
      </c>
      <c r="Y54" s="77">
        <v>0</v>
      </c>
      <c r="Z54" s="76">
        <v>0</v>
      </c>
      <c r="AA54" s="77">
        <v>0</v>
      </c>
      <c r="AB54" s="76">
        <v>0</v>
      </c>
      <c r="AC54" s="77">
        <v>0</v>
      </c>
      <c r="AD54" s="76">
        <v>2.5000000000000001E-2</v>
      </c>
      <c r="AE54" s="77">
        <v>733.12</v>
      </c>
      <c r="AF54" s="76">
        <v>0</v>
      </c>
      <c r="AG54" s="77">
        <v>0</v>
      </c>
      <c r="AH54" s="76">
        <v>0</v>
      </c>
      <c r="AI54" s="77">
        <v>0</v>
      </c>
      <c r="AJ54" s="76">
        <v>0.51800000000000002</v>
      </c>
      <c r="AK54" s="77">
        <v>89.235521235521247</v>
      </c>
      <c r="AL54" s="76">
        <v>0.112</v>
      </c>
      <c r="AM54" s="77">
        <v>33.75</v>
      </c>
      <c r="AN54" s="76">
        <v>224.655</v>
      </c>
      <c r="AO54" s="77">
        <v>325.49030290890477</v>
      </c>
      <c r="AP54" s="76">
        <v>8.1910000000000007</v>
      </c>
      <c r="AQ54" s="77">
        <v>160.81992430716642</v>
      </c>
      <c r="AR54" s="76">
        <v>2133.4560000000001</v>
      </c>
      <c r="AS54" s="77">
        <v>325.15570651562535</v>
      </c>
      <c r="AT54" s="76">
        <v>0</v>
      </c>
      <c r="AU54" s="77">
        <v>0</v>
      </c>
      <c r="AV54" s="76">
        <v>0</v>
      </c>
      <c r="AW54" s="77">
        <v>0</v>
      </c>
      <c r="AX54" s="76">
        <v>0</v>
      </c>
      <c r="AY54" s="77">
        <v>0</v>
      </c>
      <c r="AZ54" s="76">
        <v>0</v>
      </c>
      <c r="BA54" s="77">
        <v>0</v>
      </c>
      <c r="BB54" s="76">
        <v>0</v>
      </c>
      <c r="BC54" s="77">
        <v>0</v>
      </c>
      <c r="BD54" s="76">
        <v>0.47</v>
      </c>
      <c r="BE54" s="77">
        <v>949.9404255319148</v>
      </c>
      <c r="BF54" s="76">
        <v>0</v>
      </c>
      <c r="BG54" s="77">
        <v>0</v>
      </c>
      <c r="BH54" s="76">
        <v>0</v>
      </c>
      <c r="BI54" s="77">
        <v>0</v>
      </c>
      <c r="BJ54" s="76">
        <v>0</v>
      </c>
      <c r="BK54" s="77">
        <v>0</v>
      </c>
      <c r="BL54" s="76">
        <v>15.656000000000001</v>
      </c>
      <c r="BM54" s="77">
        <v>1083.2913898824734</v>
      </c>
      <c r="BN54" s="76">
        <v>0.01</v>
      </c>
      <c r="BO54" s="77">
        <v>648</v>
      </c>
      <c r="BP54" s="76">
        <v>5.9050000000000002</v>
      </c>
      <c r="BQ54" s="77">
        <v>1242.2687552921252</v>
      </c>
      <c r="BR54" s="76">
        <v>0</v>
      </c>
      <c r="BS54" s="77">
        <v>0</v>
      </c>
      <c r="BT54" s="76">
        <v>0.92100000000000004</v>
      </c>
      <c r="BU54" s="77">
        <v>2351.7263843648211</v>
      </c>
    </row>
    <row r="55" spans="1:73" ht="12.95" customHeight="1">
      <c r="A55" s="56"/>
      <c r="B55" s="73" t="s">
        <v>86</v>
      </c>
      <c r="C55" s="17">
        <v>40</v>
      </c>
      <c r="D55" s="76">
        <v>0</v>
      </c>
      <c r="E55" s="77">
        <v>0</v>
      </c>
      <c r="F55" s="76">
        <v>0</v>
      </c>
      <c r="G55" s="77">
        <v>0</v>
      </c>
      <c r="H55" s="76">
        <v>0</v>
      </c>
      <c r="I55" s="77">
        <v>0</v>
      </c>
      <c r="J55" s="76">
        <v>0</v>
      </c>
      <c r="K55" s="77">
        <v>0</v>
      </c>
      <c r="L55" s="76">
        <v>0</v>
      </c>
      <c r="M55" s="77">
        <v>0</v>
      </c>
      <c r="N55" s="76">
        <v>0</v>
      </c>
      <c r="O55" s="77">
        <v>0</v>
      </c>
      <c r="P55" s="76">
        <v>0</v>
      </c>
      <c r="Q55" s="77">
        <v>0</v>
      </c>
      <c r="R55" s="76">
        <v>0</v>
      </c>
      <c r="S55" s="77">
        <v>0</v>
      </c>
      <c r="T55" s="76">
        <v>0</v>
      </c>
      <c r="U55" s="77">
        <v>0</v>
      </c>
      <c r="V55" s="76">
        <v>0</v>
      </c>
      <c r="W55" s="77">
        <v>0</v>
      </c>
      <c r="X55" s="76">
        <v>0</v>
      </c>
      <c r="Y55" s="77">
        <v>0</v>
      </c>
      <c r="Z55" s="76">
        <v>0</v>
      </c>
      <c r="AA55" s="77">
        <v>0</v>
      </c>
      <c r="AB55" s="76">
        <v>0</v>
      </c>
      <c r="AC55" s="77">
        <v>0</v>
      </c>
      <c r="AD55" s="76">
        <v>0.34100000000000003</v>
      </c>
      <c r="AE55" s="77">
        <v>168.49266862170089</v>
      </c>
      <c r="AF55" s="76">
        <v>0</v>
      </c>
      <c r="AG55" s="77">
        <v>0</v>
      </c>
      <c r="AH55" s="76">
        <v>0</v>
      </c>
      <c r="AI55" s="77">
        <v>0</v>
      </c>
      <c r="AJ55" s="76">
        <v>23.218</v>
      </c>
      <c r="AK55" s="77">
        <v>118.76371780515117</v>
      </c>
      <c r="AL55" s="76">
        <v>0</v>
      </c>
      <c r="AM55" s="77">
        <v>0</v>
      </c>
      <c r="AN55" s="76">
        <v>472.02800000000002</v>
      </c>
      <c r="AO55" s="77">
        <v>337.08245061733629</v>
      </c>
      <c r="AP55" s="76">
        <v>5.2560000000000002</v>
      </c>
      <c r="AQ55" s="77">
        <v>121.99733637747336</v>
      </c>
      <c r="AR55" s="76">
        <v>5005.6779999999999</v>
      </c>
      <c r="AS55" s="77">
        <v>321.75653288126006</v>
      </c>
      <c r="AT55" s="76">
        <v>0</v>
      </c>
      <c r="AU55" s="77">
        <v>0</v>
      </c>
      <c r="AV55" s="76">
        <v>0</v>
      </c>
      <c r="AW55" s="77">
        <v>0</v>
      </c>
      <c r="AX55" s="76">
        <v>0</v>
      </c>
      <c r="AY55" s="77">
        <v>0</v>
      </c>
      <c r="AZ55" s="76">
        <v>0</v>
      </c>
      <c r="BA55" s="77">
        <v>0</v>
      </c>
      <c r="BB55" s="76">
        <v>0</v>
      </c>
      <c r="BC55" s="77">
        <v>0</v>
      </c>
      <c r="BD55" s="76">
        <v>2.8530000000000002</v>
      </c>
      <c r="BE55" s="77">
        <v>639.74763406940065</v>
      </c>
      <c r="BF55" s="76">
        <v>0</v>
      </c>
      <c r="BG55" s="77">
        <v>0</v>
      </c>
      <c r="BH55" s="76">
        <v>0</v>
      </c>
      <c r="BI55" s="77">
        <v>0</v>
      </c>
      <c r="BJ55" s="76">
        <v>0</v>
      </c>
      <c r="BK55" s="77">
        <v>0</v>
      </c>
      <c r="BL55" s="76">
        <v>27.661999999999999</v>
      </c>
      <c r="BM55" s="77">
        <v>685.89722362808186</v>
      </c>
      <c r="BN55" s="76">
        <v>0</v>
      </c>
      <c r="BO55" s="77">
        <v>0</v>
      </c>
      <c r="BP55" s="76">
        <v>4.375</v>
      </c>
      <c r="BQ55" s="77">
        <v>578.41600000000005</v>
      </c>
      <c r="BR55" s="76">
        <v>0</v>
      </c>
      <c r="BS55" s="77">
        <v>0</v>
      </c>
      <c r="BT55" s="76">
        <v>0</v>
      </c>
      <c r="BU55" s="77">
        <v>0</v>
      </c>
    </row>
    <row r="56" spans="1:73" ht="12.95" customHeight="1">
      <c r="A56" s="56"/>
      <c r="B56" s="73" t="s">
        <v>87</v>
      </c>
      <c r="C56" s="17">
        <v>41</v>
      </c>
      <c r="D56" s="76">
        <v>50.655000000000001</v>
      </c>
      <c r="E56" s="77">
        <v>2478.157950843944</v>
      </c>
      <c r="F56" s="76">
        <v>0</v>
      </c>
      <c r="G56" s="77">
        <v>0</v>
      </c>
      <c r="H56" s="76">
        <v>0</v>
      </c>
      <c r="I56" s="77">
        <v>0</v>
      </c>
      <c r="J56" s="76">
        <v>0</v>
      </c>
      <c r="K56" s="77">
        <v>0</v>
      </c>
      <c r="L56" s="76">
        <v>0</v>
      </c>
      <c r="M56" s="77">
        <v>0</v>
      </c>
      <c r="N56" s="76">
        <v>0</v>
      </c>
      <c r="O56" s="77">
        <v>0</v>
      </c>
      <c r="P56" s="76">
        <v>0</v>
      </c>
      <c r="Q56" s="77">
        <v>0</v>
      </c>
      <c r="R56" s="76">
        <v>0</v>
      </c>
      <c r="S56" s="77">
        <v>0</v>
      </c>
      <c r="T56" s="76">
        <v>0</v>
      </c>
      <c r="U56" s="77">
        <v>0</v>
      </c>
      <c r="V56" s="76">
        <v>0</v>
      </c>
      <c r="W56" s="77">
        <v>0</v>
      </c>
      <c r="X56" s="76">
        <v>0</v>
      </c>
      <c r="Y56" s="77">
        <v>0</v>
      </c>
      <c r="Z56" s="76">
        <v>0</v>
      </c>
      <c r="AA56" s="77">
        <v>0</v>
      </c>
      <c r="AB56" s="76">
        <v>0</v>
      </c>
      <c r="AC56" s="77">
        <v>0</v>
      </c>
      <c r="AD56" s="76">
        <v>27.923999999999999</v>
      </c>
      <c r="AE56" s="77">
        <v>726.99190660363843</v>
      </c>
      <c r="AF56" s="76">
        <v>0</v>
      </c>
      <c r="AG56" s="77">
        <v>0</v>
      </c>
      <c r="AH56" s="76">
        <v>7.9240000000000004</v>
      </c>
      <c r="AI56" s="77">
        <v>405.05451792024229</v>
      </c>
      <c r="AJ56" s="76">
        <v>734.14599999999996</v>
      </c>
      <c r="AK56" s="77">
        <v>97.340607998953885</v>
      </c>
      <c r="AL56" s="76">
        <v>0</v>
      </c>
      <c r="AM56" s="77">
        <v>0</v>
      </c>
      <c r="AN56" s="76">
        <v>642.10199999999998</v>
      </c>
      <c r="AO56" s="77">
        <v>325.37002843784944</v>
      </c>
      <c r="AP56" s="76">
        <v>89.78</v>
      </c>
      <c r="AQ56" s="77">
        <v>124.88327021608376</v>
      </c>
      <c r="AR56" s="76">
        <v>2187.5970000000002</v>
      </c>
      <c r="AS56" s="77">
        <v>325.58295060744734</v>
      </c>
      <c r="AT56" s="76">
        <v>0</v>
      </c>
      <c r="AU56" s="77">
        <v>0</v>
      </c>
      <c r="AV56" s="76">
        <v>0</v>
      </c>
      <c r="AW56" s="77">
        <v>0</v>
      </c>
      <c r="AX56" s="76">
        <v>0</v>
      </c>
      <c r="AY56" s="77">
        <v>0</v>
      </c>
      <c r="AZ56" s="76">
        <v>0</v>
      </c>
      <c r="BA56" s="77">
        <v>0</v>
      </c>
      <c r="BB56" s="76">
        <v>0</v>
      </c>
      <c r="BC56" s="77">
        <v>0</v>
      </c>
      <c r="BD56" s="76">
        <v>1.8320000000000001</v>
      </c>
      <c r="BE56" s="77">
        <v>766.9061135371179</v>
      </c>
      <c r="BF56" s="76">
        <v>0</v>
      </c>
      <c r="BG56" s="77">
        <v>0</v>
      </c>
      <c r="BH56" s="76">
        <v>0</v>
      </c>
      <c r="BI56" s="77">
        <v>0</v>
      </c>
      <c r="BJ56" s="76">
        <v>0</v>
      </c>
      <c r="BK56" s="77">
        <v>0</v>
      </c>
      <c r="BL56" s="76">
        <v>212.67599999999999</v>
      </c>
      <c r="BM56" s="77">
        <v>1069.347933006075</v>
      </c>
      <c r="BN56" s="76">
        <v>2.3759999999999999</v>
      </c>
      <c r="BO56" s="77">
        <v>534.47727272727275</v>
      </c>
      <c r="BP56" s="76">
        <v>52.341999999999999</v>
      </c>
      <c r="BQ56" s="77">
        <v>806.28680600664859</v>
      </c>
      <c r="BR56" s="76">
        <v>0</v>
      </c>
      <c r="BS56" s="77">
        <v>0</v>
      </c>
      <c r="BT56" s="76">
        <v>0.44400000000000001</v>
      </c>
      <c r="BU56" s="77">
        <v>2082.405405405405</v>
      </c>
    </row>
    <row r="57" spans="1:73" ht="12.95" customHeight="1">
      <c r="A57" s="56"/>
      <c r="C57" s="78"/>
      <c r="D57" s="76"/>
      <c r="E57" s="77"/>
      <c r="F57" s="76"/>
      <c r="G57" s="77"/>
      <c r="H57" s="76"/>
      <c r="I57" s="77"/>
      <c r="J57" s="76"/>
      <c r="K57" s="77"/>
      <c r="L57" s="76"/>
      <c r="M57" s="77"/>
      <c r="N57" s="76"/>
      <c r="O57" s="77"/>
      <c r="P57" s="76"/>
      <c r="Q57" s="77"/>
      <c r="R57" s="76"/>
      <c r="S57" s="77"/>
      <c r="T57" s="76"/>
      <c r="U57" s="77"/>
      <c r="V57" s="76"/>
      <c r="W57" s="77"/>
      <c r="X57" s="76"/>
      <c r="Y57" s="77"/>
      <c r="Z57" s="76"/>
      <c r="AA57" s="77"/>
      <c r="AB57" s="76"/>
      <c r="AC57" s="77"/>
      <c r="AD57" s="76"/>
      <c r="AE57" s="77"/>
      <c r="AF57" s="76"/>
      <c r="AG57" s="77"/>
      <c r="AH57" s="76"/>
      <c r="AI57" s="77"/>
      <c r="AJ57" s="76"/>
      <c r="AK57" s="77"/>
      <c r="AL57" s="76"/>
      <c r="AM57" s="77"/>
      <c r="AN57" s="76"/>
      <c r="AO57" s="77"/>
      <c r="AP57" s="76"/>
      <c r="AQ57" s="77"/>
      <c r="AR57" s="76"/>
      <c r="AS57" s="77"/>
      <c r="AT57" s="76"/>
      <c r="AU57" s="77"/>
      <c r="AV57" s="76"/>
      <c r="AW57" s="77"/>
      <c r="AX57" s="76"/>
      <c r="AY57" s="77"/>
      <c r="AZ57" s="76"/>
      <c r="BA57" s="77"/>
      <c r="BB57" s="76"/>
      <c r="BC57" s="77"/>
      <c r="BD57" s="76"/>
      <c r="BE57" s="77"/>
      <c r="BF57" s="76"/>
      <c r="BG57" s="77"/>
      <c r="BH57" s="76"/>
      <c r="BI57" s="77"/>
      <c r="BJ57" s="76"/>
      <c r="BK57" s="77"/>
      <c r="BL57" s="76"/>
      <c r="BM57" s="77"/>
      <c r="BN57" s="76"/>
      <c r="BO57" s="77"/>
      <c r="BP57" s="76"/>
      <c r="BQ57" s="77"/>
      <c r="BR57" s="76"/>
      <c r="BS57" s="77"/>
      <c r="BT57" s="76"/>
      <c r="BU57" s="77"/>
    </row>
    <row r="58" spans="1:73" ht="12.95" customHeight="1">
      <c r="A58" s="56"/>
      <c r="B58" s="73" t="s">
        <v>88</v>
      </c>
      <c r="C58" s="17">
        <v>42</v>
      </c>
      <c r="D58" s="76">
        <v>0</v>
      </c>
      <c r="E58" s="77">
        <v>0</v>
      </c>
      <c r="F58" s="76">
        <v>0</v>
      </c>
      <c r="G58" s="77">
        <v>0</v>
      </c>
      <c r="H58" s="76">
        <v>0</v>
      </c>
      <c r="I58" s="77">
        <v>0</v>
      </c>
      <c r="J58" s="76">
        <v>3.0000000000000001E-3</v>
      </c>
      <c r="K58" s="77">
        <v>540</v>
      </c>
      <c r="L58" s="76">
        <v>0</v>
      </c>
      <c r="M58" s="77">
        <v>0</v>
      </c>
      <c r="N58" s="76">
        <v>0</v>
      </c>
      <c r="O58" s="77">
        <v>0</v>
      </c>
      <c r="P58" s="76">
        <v>0</v>
      </c>
      <c r="Q58" s="77">
        <v>0</v>
      </c>
      <c r="R58" s="76">
        <v>1.6E-2</v>
      </c>
      <c r="S58" s="77">
        <v>573.75</v>
      </c>
      <c r="T58" s="76">
        <v>0</v>
      </c>
      <c r="U58" s="77">
        <v>0</v>
      </c>
      <c r="V58" s="76">
        <v>0</v>
      </c>
      <c r="W58" s="77">
        <v>0</v>
      </c>
      <c r="X58" s="76">
        <v>0</v>
      </c>
      <c r="Y58" s="77">
        <v>0</v>
      </c>
      <c r="Z58" s="76">
        <v>0</v>
      </c>
      <c r="AA58" s="77">
        <v>0</v>
      </c>
      <c r="AB58" s="76">
        <v>0</v>
      </c>
      <c r="AC58" s="77">
        <v>0</v>
      </c>
      <c r="AD58" s="76">
        <v>0.79500000000000004</v>
      </c>
      <c r="AE58" s="77">
        <v>169.87924528301889</v>
      </c>
      <c r="AF58" s="76">
        <v>0</v>
      </c>
      <c r="AG58" s="77">
        <v>0</v>
      </c>
      <c r="AH58" s="76">
        <v>20.399999999999999</v>
      </c>
      <c r="AI58" s="77">
        <v>93.57352941176471</v>
      </c>
      <c r="AJ58" s="76">
        <v>115.29</v>
      </c>
      <c r="AK58" s="77">
        <v>303.00796252927398</v>
      </c>
      <c r="AL58" s="76">
        <v>0</v>
      </c>
      <c r="AM58" s="77">
        <v>0</v>
      </c>
      <c r="AN58" s="76">
        <v>302.59399999999999</v>
      </c>
      <c r="AO58" s="77">
        <v>286.49477517730026</v>
      </c>
      <c r="AP58" s="76">
        <v>8.68</v>
      </c>
      <c r="AQ58" s="77">
        <v>146.29769585253456</v>
      </c>
      <c r="AR58" s="76">
        <v>962.12</v>
      </c>
      <c r="AS58" s="77">
        <v>283.72066478193989</v>
      </c>
      <c r="AT58" s="76">
        <v>0</v>
      </c>
      <c r="AU58" s="77">
        <v>0</v>
      </c>
      <c r="AV58" s="76">
        <v>0</v>
      </c>
      <c r="AW58" s="77">
        <v>0</v>
      </c>
      <c r="AX58" s="76">
        <v>0</v>
      </c>
      <c r="AY58" s="77">
        <v>0</v>
      </c>
      <c r="AZ58" s="76">
        <v>0</v>
      </c>
      <c r="BA58" s="77">
        <v>0</v>
      </c>
      <c r="BB58" s="76">
        <v>0</v>
      </c>
      <c r="BC58" s="77">
        <v>0</v>
      </c>
      <c r="BD58" s="76">
        <v>0.60799999999999998</v>
      </c>
      <c r="BE58" s="77">
        <v>424.18421052631578</v>
      </c>
      <c r="BF58" s="76">
        <v>0</v>
      </c>
      <c r="BG58" s="77">
        <v>0</v>
      </c>
      <c r="BH58" s="76">
        <v>0</v>
      </c>
      <c r="BI58" s="77">
        <v>0</v>
      </c>
      <c r="BJ58" s="76">
        <v>0</v>
      </c>
      <c r="BK58" s="77">
        <v>0</v>
      </c>
      <c r="BL58" s="76">
        <v>69.325999999999993</v>
      </c>
      <c r="BM58" s="77">
        <v>805.02713267749482</v>
      </c>
      <c r="BN58" s="76">
        <v>0.86199999999999999</v>
      </c>
      <c r="BO58" s="77">
        <v>228.15313225058006</v>
      </c>
      <c r="BP58" s="76">
        <v>17.677</v>
      </c>
      <c r="BQ58" s="77">
        <v>558.89647564632014</v>
      </c>
      <c r="BR58" s="76">
        <v>0</v>
      </c>
      <c r="BS58" s="77">
        <v>0</v>
      </c>
      <c r="BT58" s="76">
        <v>0.27600000000000002</v>
      </c>
      <c r="BU58" s="77">
        <v>484.82608695652181</v>
      </c>
    </row>
    <row r="59" spans="1:73" ht="12.95" customHeight="1">
      <c r="A59" s="56"/>
      <c r="B59" s="73" t="s">
        <v>89</v>
      </c>
      <c r="C59" s="17">
        <v>43</v>
      </c>
      <c r="D59" s="76">
        <v>0.28299999999999997</v>
      </c>
      <c r="E59" s="77">
        <v>2282.8833922261483</v>
      </c>
      <c r="F59" s="76">
        <v>0</v>
      </c>
      <c r="G59" s="77">
        <v>0</v>
      </c>
      <c r="H59" s="76">
        <v>0</v>
      </c>
      <c r="I59" s="77">
        <v>0</v>
      </c>
      <c r="J59" s="76">
        <v>0</v>
      </c>
      <c r="K59" s="77">
        <v>0</v>
      </c>
      <c r="L59" s="76">
        <v>0</v>
      </c>
      <c r="M59" s="77">
        <v>0</v>
      </c>
      <c r="N59" s="76">
        <v>0</v>
      </c>
      <c r="O59" s="77">
        <v>0</v>
      </c>
      <c r="P59" s="76">
        <v>0</v>
      </c>
      <c r="Q59" s="77">
        <v>0</v>
      </c>
      <c r="R59" s="76">
        <v>0.56299999999999994</v>
      </c>
      <c r="S59" s="77">
        <v>1049</v>
      </c>
      <c r="T59" s="76">
        <v>0</v>
      </c>
      <c r="U59" s="77">
        <v>0</v>
      </c>
      <c r="V59" s="76">
        <v>2.5000000000000001E-2</v>
      </c>
      <c r="W59" s="77">
        <v>860.56</v>
      </c>
      <c r="X59" s="76">
        <v>0</v>
      </c>
      <c r="Y59" s="77">
        <v>0</v>
      </c>
      <c r="Z59" s="76">
        <v>0</v>
      </c>
      <c r="AA59" s="77">
        <v>0</v>
      </c>
      <c r="AB59" s="76">
        <v>0</v>
      </c>
      <c r="AC59" s="77">
        <v>0</v>
      </c>
      <c r="AD59" s="76">
        <v>0.154</v>
      </c>
      <c r="AE59" s="77">
        <v>683.06493506493507</v>
      </c>
      <c r="AF59" s="76">
        <v>0</v>
      </c>
      <c r="AG59" s="77">
        <v>0</v>
      </c>
      <c r="AH59" s="76">
        <v>64.700999999999993</v>
      </c>
      <c r="AI59" s="77">
        <v>80.902242623761609</v>
      </c>
      <c r="AJ59" s="76">
        <v>276.89800000000002</v>
      </c>
      <c r="AK59" s="77">
        <v>61.74337120528137</v>
      </c>
      <c r="AL59" s="76">
        <v>0</v>
      </c>
      <c r="AM59" s="77">
        <v>0</v>
      </c>
      <c r="AN59" s="76">
        <v>60.832999999999998</v>
      </c>
      <c r="AO59" s="77">
        <v>180.89180214686107</v>
      </c>
      <c r="AP59" s="76">
        <v>5.69</v>
      </c>
      <c r="AQ59" s="77">
        <v>84.883128295254835</v>
      </c>
      <c r="AR59" s="76">
        <v>10.471</v>
      </c>
      <c r="AS59" s="77">
        <v>352.35564893515425</v>
      </c>
      <c r="AT59" s="76">
        <v>0</v>
      </c>
      <c r="AU59" s="77">
        <v>0</v>
      </c>
      <c r="AV59" s="76">
        <v>0</v>
      </c>
      <c r="AW59" s="77">
        <v>0</v>
      </c>
      <c r="AX59" s="76">
        <v>0</v>
      </c>
      <c r="AY59" s="77">
        <v>0</v>
      </c>
      <c r="AZ59" s="76">
        <v>0</v>
      </c>
      <c r="BA59" s="77">
        <v>0</v>
      </c>
      <c r="BB59" s="76">
        <v>0</v>
      </c>
      <c r="BC59" s="77">
        <v>0</v>
      </c>
      <c r="BD59" s="76">
        <v>1.6E-2</v>
      </c>
      <c r="BE59" s="77">
        <v>1262.25</v>
      </c>
      <c r="BF59" s="76">
        <v>0</v>
      </c>
      <c r="BG59" s="77">
        <v>0</v>
      </c>
      <c r="BH59" s="76">
        <v>0</v>
      </c>
      <c r="BI59" s="77">
        <v>0</v>
      </c>
      <c r="BJ59" s="76">
        <v>0</v>
      </c>
      <c r="BK59" s="77">
        <v>0</v>
      </c>
      <c r="BL59" s="76">
        <v>28.46</v>
      </c>
      <c r="BM59" s="77">
        <v>938.08977512297963</v>
      </c>
      <c r="BN59" s="76">
        <v>0.58699999999999997</v>
      </c>
      <c r="BO59" s="77">
        <v>660.78705281090299</v>
      </c>
      <c r="BP59" s="76">
        <v>6.4950000000000001</v>
      </c>
      <c r="BQ59" s="77">
        <v>1611.7305619707467</v>
      </c>
      <c r="BR59" s="76">
        <v>0</v>
      </c>
      <c r="BS59" s="77">
        <v>0</v>
      </c>
      <c r="BT59" s="76">
        <v>1.4339999999999999</v>
      </c>
      <c r="BU59" s="77">
        <v>2017.8193863319389</v>
      </c>
    </row>
    <row r="60" spans="1:73" ht="12.95" customHeight="1">
      <c r="A60" s="56"/>
      <c r="B60" s="73" t="s">
        <v>90</v>
      </c>
      <c r="C60" s="17">
        <v>44</v>
      </c>
      <c r="D60" s="76">
        <v>0</v>
      </c>
      <c r="E60" s="77">
        <v>0</v>
      </c>
      <c r="F60" s="76">
        <v>0</v>
      </c>
      <c r="G60" s="77">
        <v>0</v>
      </c>
      <c r="H60" s="76">
        <v>0</v>
      </c>
      <c r="I60" s="77">
        <v>0</v>
      </c>
      <c r="J60" s="76">
        <v>0</v>
      </c>
      <c r="K60" s="77">
        <v>0</v>
      </c>
      <c r="L60" s="76">
        <v>0</v>
      </c>
      <c r="M60" s="77">
        <v>0</v>
      </c>
      <c r="N60" s="76">
        <v>0</v>
      </c>
      <c r="O60" s="77">
        <v>0</v>
      </c>
      <c r="P60" s="76">
        <v>0</v>
      </c>
      <c r="Q60" s="77">
        <v>0</v>
      </c>
      <c r="R60" s="76">
        <v>0</v>
      </c>
      <c r="S60" s="77">
        <v>0</v>
      </c>
      <c r="T60" s="76">
        <v>0</v>
      </c>
      <c r="U60" s="77">
        <v>0</v>
      </c>
      <c r="V60" s="76">
        <v>0</v>
      </c>
      <c r="W60" s="77">
        <v>0</v>
      </c>
      <c r="X60" s="76">
        <v>0</v>
      </c>
      <c r="Y60" s="77">
        <v>0</v>
      </c>
      <c r="Z60" s="76">
        <v>0</v>
      </c>
      <c r="AA60" s="77">
        <v>0</v>
      </c>
      <c r="AB60" s="76">
        <v>0</v>
      </c>
      <c r="AC60" s="77">
        <v>0</v>
      </c>
      <c r="AD60" s="76">
        <v>0</v>
      </c>
      <c r="AE60" s="77">
        <v>0</v>
      </c>
      <c r="AF60" s="76">
        <v>0</v>
      </c>
      <c r="AG60" s="77">
        <v>0</v>
      </c>
      <c r="AH60" s="76">
        <v>182.46</v>
      </c>
      <c r="AI60" s="77">
        <v>61.766387153348688</v>
      </c>
      <c r="AJ60" s="76">
        <v>1207.4639999999999</v>
      </c>
      <c r="AK60" s="77">
        <v>67.412674001046824</v>
      </c>
      <c r="AL60" s="76">
        <v>0</v>
      </c>
      <c r="AM60" s="77">
        <v>0</v>
      </c>
      <c r="AN60" s="76">
        <v>1529.962</v>
      </c>
      <c r="AO60" s="77">
        <v>64.850989763144455</v>
      </c>
      <c r="AP60" s="76">
        <v>113.17</v>
      </c>
      <c r="AQ60" s="77">
        <v>70.130087479013881</v>
      </c>
      <c r="AR60" s="76">
        <v>21.768999999999998</v>
      </c>
      <c r="AS60" s="77">
        <v>60.603335017685694</v>
      </c>
      <c r="AT60" s="76">
        <v>0</v>
      </c>
      <c r="AU60" s="77">
        <v>0</v>
      </c>
      <c r="AV60" s="76">
        <v>0</v>
      </c>
      <c r="AW60" s="77">
        <v>0</v>
      </c>
      <c r="AX60" s="76">
        <v>0</v>
      </c>
      <c r="AY60" s="77">
        <v>0</v>
      </c>
      <c r="AZ60" s="76">
        <v>0</v>
      </c>
      <c r="BA60" s="77">
        <v>0</v>
      </c>
      <c r="BB60" s="76">
        <v>0</v>
      </c>
      <c r="BC60" s="77">
        <v>0</v>
      </c>
      <c r="BD60" s="76">
        <v>4.4999999999999998E-2</v>
      </c>
      <c r="BE60" s="77">
        <v>120</v>
      </c>
      <c r="BF60" s="76">
        <v>0</v>
      </c>
      <c r="BG60" s="77">
        <v>0</v>
      </c>
      <c r="BH60" s="76">
        <v>0</v>
      </c>
      <c r="BI60" s="77">
        <v>0</v>
      </c>
      <c r="BJ60" s="76">
        <v>0</v>
      </c>
      <c r="BK60" s="77">
        <v>0</v>
      </c>
      <c r="BL60" s="76">
        <v>65.694000000000003</v>
      </c>
      <c r="BM60" s="77">
        <v>552.18714037811674</v>
      </c>
      <c r="BN60" s="76">
        <v>0</v>
      </c>
      <c r="BO60" s="77">
        <v>0</v>
      </c>
      <c r="BP60" s="76">
        <v>0.24199999999999999</v>
      </c>
      <c r="BQ60" s="77">
        <v>411.89669421487605</v>
      </c>
      <c r="BR60" s="76">
        <v>0</v>
      </c>
      <c r="BS60" s="77">
        <v>0</v>
      </c>
      <c r="BT60" s="76">
        <v>2.4E-2</v>
      </c>
      <c r="BU60" s="77">
        <v>2186.958333333333</v>
      </c>
    </row>
    <row r="61" spans="1:73" ht="12.95" customHeight="1">
      <c r="A61" s="56"/>
      <c r="B61" s="73" t="s">
        <v>91</v>
      </c>
      <c r="C61" s="17">
        <v>45</v>
      </c>
      <c r="D61" s="76">
        <v>0</v>
      </c>
      <c r="E61" s="77">
        <v>0</v>
      </c>
      <c r="F61" s="76">
        <v>0</v>
      </c>
      <c r="G61" s="77">
        <v>0</v>
      </c>
      <c r="H61" s="76">
        <v>0</v>
      </c>
      <c r="I61" s="77">
        <v>0</v>
      </c>
      <c r="J61" s="76">
        <v>12.986000000000001</v>
      </c>
      <c r="K61" s="77">
        <v>537.62421068843366</v>
      </c>
      <c r="L61" s="76">
        <v>0</v>
      </c>
      <c r="M61" s="77">
        <v>0</v>
      </c>
      <c r="N61" s="76">
        <v>3.113</v>
      </c>
      <c r="O61" s="77">
        <v>2119.0510761323485</v>
      </c>
      <c r="P61" s="76">
        <v>0</v>
      </c>
      <c r="Q61" s="77">
        <v>0</v>
      </c>
      <c r="R61" s="76">
        <v>103.258</v>
      </c>
      <c r="S61" s="77">
        <v>1611.9628987584497</v>
      </c>
      <c r="T61" s="76">
        <v>0</v>
      </c>
      <c r="U61" s="77">
        <v>0</v>
      </c>
      <c r="V61" s="76">
        <v>3.0070000000000001</v>
      </c>
      <c r="W61" s="77">
        <v>1045.4662454273362</v>
      </c>
      <c r="X61" s="76">
        <v>0</v>
      </c>
      <c r="Y61" s="77">
        <v>0</v>
      </c>
      <c r="Z61" s="76">
        <v>2.0099999999999998</v>
      </c>
      <c r="AA61" s="77">
        <v>712.71592039800998</v>
      </c>
      <c r="AB61" s="76">
        <v>0</v>
      </c>
      <c r="AC61" s="77">
        <v>0</v>
      </c>
      <c r="AD61" s="76">
        <v>1.4390000000000001</v>
      </c>
      <c r="AE61" s="77">
        <v>381.02362751911051</v>
      </c>
      <c r="AF61" s="76">
        <v>0</v>
      </c>
      <c r="AG61" s="77">
        <v>0</v>
      </c>
      <c r="AH61" s="76">
        <v>1E-3</v>
      </c>
      <c r="AI61" s="77">
        <v>22</v>
      </c>
      <c r="AJ61" s="76">
        <v>0</v>
      </c>
      <c r="AK61" s="77">
        <v>0</v>
      </c>
      <c r="AL61" s="76">
        <v>0</v>
      </c>
      <c r="AM61" s="77">
        <v>0</v>
      </c>
      <c r="AN61" s="76">
        <v>3.9E-2</v>
      </c>
      <c r="AO61" s="77">
        <v>544.43589743589746</v>
      </c>
      <c r="AP61" s="76">
        <v>0</v>
      </c>
      <c r="AQ61" s="77">
        <v>0</v>
      </c>
      <c r="AR61" s="76">
        <v>1.4E-2</v>
      </c>
      <c r="AS61" s="77">
        <v>280</v>
      </c>
      <c r="AT61" s="76">
        <v>0</v>
      </c>
      <c r="AU61" s="77">
        <v>0</v>
      </c>
      <c r="AV61" s="76">
        <v>0</v>
      </c>
      <c r="AW61" s="77">
        <v>0</v>
      </c>
      <c r="AX61" s="76">
        <v>0</v>
      </c>
      <c r="AY61" s="77">
        <v>0</v>
      </c>
      <c r="AZ61" s="76">
        <v>0</v>
      </c>
      <c r="BA61" s="77">
        <v>0</v>
      </c>
      <c r="BB61" s="76">
        <v>0</v>
      </c>
      <c r="BC61" s="77">
        <v>0</v>
      </c>
      <c r="BD61" s="76">
        <v>0</v>
      </c>
      <c r="BE61" s="77">
        <v>0</v>
      </c>
      <c r="BF61" s="76">
        <v>0</v>
      </c>
      <c r="BG61" s="77">
        <v>0</v>
      </c>
      <c r="BH61" s="76">
        <v>0</v>
      </c>
      <c r="BI61" s="77">
        <v>0</v>
      </c>
      <c r="BJ61" s="76">
        <v>0</v>
      </c>
      <c r="BK61" s="77">
        <v>0</v>
      </c>
      <c r="BL61" s="76">
        <v>1.7000000000000001E-2</v>
      </c>
      <c r="BM61" s="77">
        <v>1048.294117647059</v>
      </c>
      <c r="BN61" s="76">
        <v>1.7000000000000001E-2</v>
      </c>
      <c r="BO61" s="77">
        <v>523.17647058823525</v>
      </c>
      <c r="BP61" s="76">
        <v>1.4999999999999999E-2</v>
      </c>
      <c r="BQ61" s="77">
        <v>771.4666666666667</v>
      </c>
      <c r="BR61" s="76">
        <v>0</v>
      </c>
      <c r="BS61" s="77">
        <v>0</v>
      </c>
      <c r="BT61" s="76">
        <v>2E-3</v>
      </c>
      <c r="BU61" s="77">
        <v>777.5</v>
      </c>
    </row>
    <row r="62" spans="1:73" ht="12.95" customHeight="1">
      <c r="A62" s="56"/>
      <c r="B62" s="73" t="s">
        <v>92</v>
      </c>
      <c r="C62" s="17">
        <v>46</v>
      </c>
      <c r="D62" s="76">
        <v>0</v>
      </c>
      <c r="E62" s="77">
        <v>0</v>
      </c>
      <c r="F62" s="76">
        <v>0</v>
      </c>
      <c r="G62" s="77">
        <v>0</v>
      </c>
      <c r="H62" s="76">
        <v>0</v>
      </c>
      <c r="I62" s="77">
        <v>0</v>
      </c>
      <c r="J62" s="76">
        <v>0</v>
      </c>
      <c r="K62" s="77">
        <v>0</v>
      </c>
      <c r="L62" s="76">
        <v>0</v>
      </c>
      <c r="M62" s="77">
        <v>0</v>
      </c>
      <c r="N62" s="76">
        <v>0</v>
      </c>
      <c r="O62" s="77">
        <v>0</v>
      </c>
      <c r="P62" s="76">
        <v>0</v>
      </c>
      <c r="Q62" s="77">
        <v>0</v>
      </c>
      <c r="R62" s="76">
        <v>2.9260000000000002</v>
      </c>
      <c r="S62" s="77">
        <v>444.44292549555706</v>
      </c>
      <c r="T62" s="76">
        <v>308.15499999999997</v>
      </c>
      <c r="U62" s="77">
        <v>484.04019730330509</v>
      </c>
      <c r="V62" s="76">
        <v>0</v>
      </c>
      <c r="W62" s="77">
        <v>0</v>
      </c>
      <c r="X62" s="76">
        <v>0</v>
      </c>
      <c r="Y62" s="77">
        <v>0</v>
      </c>
      <c r="Z62" s="76">
        <v>0</v>
      </c>
      <c r="AA62" s="77">
        <v>0</v>
      </c>
      <c r="AB62" s="76">
        <v>0</v>
      </c>
      <c r="AC62" s="77">
        <v>0</v>
      </c>
      <c r="AD62" s="76">
        <v>3.9729999999999999</v>
      </c>
      <c r="AE62" s="77">
        <v>197.80568839667757</v>
      </c>
      <c r="AF62" s="76">
        <v>4043.0329999999999</v>
      </c>
      <c r="AG62" s="77">
        <v>280.67121885970261</v>
      </c>
      <c r="AH62" s="76">
        <v>0</v>
      </c>
      <c r="AI62" s="77">
        <v>0</v>
      </c>
      <c r="AJ62" s="76">
        <v>0.496</v>
      </c>
      <c r="AK62" s="77">
        <v>79.649193548387103</v>
      </c>
      <c r="AL62" s="76">
        <v>0</v>
      </c>
      <c r="AM62" s="77">
        <v>0</v>
      </c>
      <c r="AN62" s="76">
        <v>121.358</v>
      </c>
      <c r="AO62" s="77">
        <v>243.77274674928722</v>
      </c>
      <c r="AP62" s="76">
        <v>880.43799999999999</v>
      </c>
      <c r="AQ62" s="77">
        <v>198.30229045088922</v>
      </c>
      <c r="AR62" s="76">
        <v>345.51499999999999</v>
      </c>
      <c r="AS62" s="77">
        <v>304.65254475203682</v>
      </c>
      <c r="AT62" s="76">
        <v>0</v>
      </c>
      <c r="AU62" s="77">
        <v>0</v>
      </c>
      <c r="AV62" s="76">
        <v>0</v>
      </c>
      <c r="AW62" s="77">
        <v>0</v>
      </c>
      <c r="AX62" s="76">
        <v>0</v>
      </c>
      <c r="AY62" s="77">
        <v>0</v>
      </c>
      <c r="AZ62" s="76">
        <v>0</v>
      </c>
      <c r="BA62" s="77">
        <v>0</v>
      </c>
      <c r="BB62" s="76">
        <v>0</v>
      </c>
      <c r="BC62" s="77">
        <v>0</v>
      </c>
      <c r="BD62" s="76">
        <v>0</v>
      </c>
      <c r="BE62" s="77">
        <v>0</v>
      </c>
      <c r="BF62" s="76">
        <v>0</v>
      </c>
      <c r="BG62" s="77">
        <v>0</v>
      </c>
      <c r="BH62" s="76">
        <v>0</v>
      </c>
      <c r="BI62" s="77">
        <v>0</v>
      </c>
      <c r="BJ62" s="76">
        <v>0</v>
      </c>
      <c r="BK62" s="77">
        <v>0</v>
      </c>
      <c r="BL62" s="76">
        <v>9.7430000000000003</v>
      </c>
      <c r="BM62" s="77">
        <v>525.40973006260913</v>
      </c>
      <c r="BN62" s="76">
        <v>0</v>
      </c>
      <c r="BO62" s="77">
        <v>0</v>
      </c>
      <c r="BP62" s="76">
        <v>7.6999999999999999E-2</v>
      </c>
      <c r="BQ62" s="77">
        <v>1180.0649350649351</v>
      </c>
      <c r="BR62" s="76">
        <v>0</v>
      </c>
      <c r="BS62" s="77">
        <v>0</v>
      </c>
      <c r="BT62" s="76">
        <v>1.4E-2</v>
      </c>
      <c r="BU62" s="77">
        <v>1012.8571428571429</v>
      </c>
    </row>
    <row r="63" spans="1:73" ht="12.95" customHeight="1">
      <c r="A63" s="56"/>
      <c r="B63" s="73"/>
      <c r="C63" s="17"/>
      <c r="D63" s="76"/>
      <c r="E63" s="77"/>
      <c r="F63" s="76"/>
      <c r="G63" s="77"/>
      <c r="H63" s="76"/>
      <c r="I63" s="77"/>
      <c r="J63" s="76"/>
      <c r="K63" s="77"/>
      <c r="L63" s="76"/>
      <c r="M63" s="77"/>
      <c r="N63" s="76"/>
      <c r="O63" s="77"/>
      <c r="P63" s="76"/>
      <c r="Q63" s="77"/>
      <c r="R63" s="76"/>
      <c r="S63" s="77"/>
      <c r="T63" s="76"/>
      <c r="U63" s="77"/>
      <c r="V63" s="76"/>
      <c r="W63" s="77"/>
      <c r="X63" s="76"/>
      <c r="Y63" s="77"/>
      <c r="Z63" s="76"/>
      <c r="AA63" s="77"/>
      <c r="AB63" s="76"/>
      <c r="AC63" s="77"/>
      <c r="AD63" s="76"/>
      <c r="AE63" s="77"/>
      <c r="AF63" s="76"/>
      <c r="AG63" s="77"/>
      <c r="AH63" s="76"/>
      <c r="AI63" s="77"/>
      <c r="AJ63" s="76"/>
      <c r="AK63" s="77"/>
      <c r="AL63" s="76"/>
      <c r="AM63" s="77"/>
      <c r="AN63" s="76"/>
      <c r="AO63" s="77"/>
      <c r="AP63" s="76"/>
      <c r="AQ63" s="77"/>
      <c r="AR63" s="76"/>
      <c r="AS63" s="77"/>
      <c r="AT63" s="76"/>
      <c r="AU63" s="77"/>
      <c r="AV63" s="76"/>
      <c r="AW63" s="77"/>
      <c r="AX63" s="76"/>
      <c r="AY63" s="77"/>
      <c r="AZ63" s="76"/>
      <c r="BA63" s="77"/>
      <c r="BB63" s="76"/>
      <c r="BC63" s="77"/>
      <c r="BD63" s="76"/>
      <c r="BE63" s="77"/>
      <c r="BF63" s="76"/>
      <c r="BG63" s="77"/>
      <c r="BH63" s="76"/>
      <c r="BI63" s="77"/>
      <c r="BJ63" s="76"/>
      <c r="BK63" s="77"/>
      <c r="BL63" s="76"/>
      <c r="BM63" s="77"/>
      <c r="BN63" s="76"/>
      <c r="BO63" s="77"/>
      <c r="BP63" s="76"/>
      <c r="BQ63" s="77"/>
      <c r="BR63" s="76"/>
      <c r="BS63" s="77"/>
      <c r="BT63" s="76"/>
      <c r="BU63" s="77"/>
    </row>
    <row r="64" spans="1:73" ht="12.95" customHeight="1">
      <c r="A64" s="56"/>
      <c r="B64" s="73" t="s">
        <v>93</v>
      </c>
      <c r="C64" s="17">
        <v>47</v>
      </c>
      <c r="D64" s="76">
        <v>0</v>
      </c>
      <c r="E64" s="77">
        <v>0</v>
      </c>
      <c r="F64" s="76">
        <v>0</v>
      </c>
      <c r="G64" s="77">
        <v>0</v>
      </c>
      <c r="H64" s="76">
        <v>0</v>
      </c>
      <c r="I64" s="77">
        <v>0</v>
      </c>
      <c r="J64" s="76">
        <v>0</v>
      </c>
      <c r="K64" s="77">
        <v>0</v>
      </c>
      <c r="L64" s="76">
        <v>0</v>
      </c>
      <c r="M64" s="77">
        <v>0</v>
      </c>
      <c r="N64" s="76">
        <v>0</v>
      </c>
      <c r="O64" s="77">
        <v>0</v>
      </c>
      <c r="P64" s="76">
        <v>0</v>
      </c>
      <c r="Q64" s="77">
        <v>0</v>
      </c>
      <c r="R64" s="76">
        <v>0</v>
      </c>
      <c r="S64" s="77">
        <v>0</v>
      </c>
      <c r="T64" s="76">
        <v>95.688000000000002</v>
      </c>
      <c r="U64" s="77">
        <v>482.62817699189031</v>
      </c>
      <c r="V64" s="76">
        <v>0</v>
      </c>
      <c r="W64" s="77">
        <v>0</v>
      </c>
      <c r="X64" s="76">
        <v>0</v>
      </c>
      <c r="Y64" s="77">
        <v>0</v>
      </c>
      <c r="Z64" s="76">
        <v>0</v>
      </c>
      <c r="AA64" s="77">
        <v>0</v>
      </c>
      <c r="AB64" s="76">
        <v>0</v>
      </c>
      <c r="AC64" s="77">
        <v>0</v>
      </c>
      <c r="AD64" s="76">
        <v>0</v>
      </c>
      <c r="AE64" s="77">
        <v>0</v>
      </c>
      <c r="AF64" s="76">
        <v>3732.9540000000002</v>
      </c>
      <c r="AG64" s="77">
        <v>276.01964985370836</v>
      </c>
      <c r="AH64" s="76">
        <v>0</v>
      </c>
      <c r="AI64" s="77">
        <v>0</v>
      </c>
      <c r="AJ64" s="76">
        <v>0</v>
      </c>
      <c r="AK64" s="77">
        <v>0</v>
      </c>
      <c r="AL64" s="76">
        <v>0</v>
      </c>
      <c r="AM64" s="77">
        <v>0</v>
      </c>
      <c r="AN64" s="76">
        <v>0</v>
      </c>
      <c r="AO64" s="77">
        <v>0</v>
      </c>
      <c r="AP64" s="76">
        <v>2.931</v>
      </c>
      <c r="AQ64" s="77">
        <v>21.600136472193793</v>
      </c>
      <c r="AR64" s="76">
        <v>0</v>
      </c>
      <c r="AS64" s="77">
        <v>0</v>
      </c>
      <c r="AT64" s="76">
        <v>0</v>
      </c>
      <c r="AU64" s="77">
        <v>0</v>
      </c>
      <c r="AV64" s="76">
        <v>0</v>
      </c>
      <c r="AW64" s="77">
        <v>0</v>
      </c>
      <c r="AX64" s="76">
        <v>0</v>
      </c>
      <c r="AY64" s="77">
        <v>0</v>
      </c>
      <c r="AZ64" s="76">
        <v>0</v>
      </c>
      <c r="BA64" s="77">
        <v>0</v>
      </c>
      <c r="BB64" s="76">
        <v>0</v>
      </c>
      <c r="BC64" s="77">
        <v>0</v>
      </c>
      <c r="BD64" s="76">
        <v>0</v>
      </c>
      <c r="BE64" s="77">
        <v>0</v>
      </c>
      <c r="BF64" s="76">
        <v>0</v>
      </c>
      <c r="BG64" s="77">
        <v>0</v>
      </c>
      <c r="BH64" s="76">
        <v>0</v>
      </c>
      <c r="BI64" s="77">
        <v>0</v>
      </c>
      <c r="BJ64" s="76">
        <v>0</v>
      </c>
      <c r="BK64" s="77">
        <v>0</v>
      </c>
      <c r="BL64" s="76">
        <v>0.38200000000000001</v>
      </c>
      <c r="BM64" s="77">
        <v>886.96073298429314</v>
      </c>
      <c r="BN64" s="76">
        <v>0</v>
      </c>
      <c r="BO64" s="77">
        <v>0</v>
      </c>
      <c r="BP64" s="76">
        <v>0.13200000000000001</v>
      </c>
      <c r="BQ64" s="77">
        <v>831.11363636363637</v>
      </c>
      <c r="BR64" s="76">
        <v>0</v>
      </c>
      <c r="BS64" s="77">
        <v>0</v>
      </c>
      <c r="BT64" s="76">
        <v>0</v>
      </c>
      <c r="BU64" s="77">
        <v>0</v>
      </c>
    </row>
    <row r="65" spans="1:73" ht="12.95" customHeight="1">
      <c r="A65" s="56"/>
      <c r="B65" s="73" t="s">
        <v>94</v>
      </c>
      <c r="C65" s="17">
        <v>48</v>
      </c>
      <c r="D65" s="76">
        <v>10.661</v>
      </c>
      <c r="E65" s="77">
        <v>2844.7376418722447</v>
      </c>
      <c r="F65" s="76">
        <v>0</v>
      </c>
      <c r="G65" s="77">
        <v>0</v>
      </c>
      <c r="H65" s="76">
        <v>0</v>
      </c>
      <c r="I65" s="77">
        <v>0</v>
      </c>
      <c r="J65" s="76">
        <v>45.530999999999999</v>
      </c>
      <c r="K65" s="77">
        <v>584.7215303858909</v>
      </c>
      <c r="L65" s="76">
        <v>0</v>
      </c>
      <c r="M65" s="77">
        <v>0</v>
      </c>
      <c r="N65" s="76">
        <v>11.303000000000001</v>
      </c>
      <c r="O65" s="77">
        <v>2505.6222241882683</v>
      </c>
      <c r="P65" s="76">
        <v>0</v>
      </c>
      <c r="Q65" s="77">
        <v>0</v>
      </c>
      <c r="R65" s="76">
        <v>59.563000000000002</v>
      </c>
      <c r="S65" s="77">
        <v>1488.4534694357235</v>
      </c>
      <c r="T65" s="76">
        <v>0</v>
      </c>
      <c r="U65" s="77">
        <v>0</v>
      </c>
      <c r="V65" s="76">
        <v>1.998</v>
      </c>
      <c r="W65" s="77">
        <v>876.67617617617611</v>
      </c>
      <c r="X65" s="76">
        <v>0</v>
      </c>
      <c r="Y65" s="77">
        <v>0</v>
      </c>
      <c r="Z65" s="76">
        <v>4.4109999999999996</v>
      </c>
      <c r="AA65" s="77">
        <v>1003.2593516209475</v>
      </c>
      <c r="AB65" s="76">
        <v>0</v>
      </c>
      <c r="AC65" s="77">
        <v>0</v>
      </c>
      <c r="AD65" s="76">
        <v>110.036</v>
      </c>
      <c r="AE65" s="77">
        <v>476.26748518666619</v>
      </c>
      <c r="AF65" s="76">
        <v>0</v>
      </c>
      <c r="AG65" s="77">
        <v>0</v>
      </c>
      <c r="AH65" s="76">
        <v>6.2709999999999999</v>
      </c>
      <c r="AI65" s="77">
        <v>192.73273800031893</v>
      </c>
      <c r="AJ65" s="76">
        <v>3.863</v>
      </c>
      <c r="AK65" s="77">
        <v>132.93243593062388</v>
      </c>
      <c r="AL65" s="76">
        <v>0</v>
      </c>
      <c r="AM65" s="77">
        <v>0</v>
      </c>
      <c r="AN65" s="76">
        <v>23.777000000000001</v>
      </c>
      <c r="AO65" s="77">
        <v>390.14219624006392</v>
      </c>
      <c r="AP65" s="76">
        <v>4.2380000000000004</v>
      </c>
      <c r="AQ65" s="77">
        <v>252.33199622463425</v>
      </c>
      <c r="AR65" s="76">
        <v>23.244</v>
      </c>
      <c r="AS65" s="77">
        <v>440.18830665978317</v>
      </c>
      <c r="AT65" s="76">
        <v>0</v>
      </c>
      <c r="AU65" s="77">
        <v>0</v>
      </c>
      <c r="AV65" s="76">
        <v>0</v>
      </c>
      <c r="AW65" s="77">
        <v>0</v>
      </c>
      <c r="AX65" s="76">
        <v>0</v>
      </c>
      <c r="AY65" s="77">
        <v>0</v>
      </c>
      <c r="AZ65" s="76">
        <v>0</v>
      </c>
      <c r="BA65" s="77">
        <v>0</v>
      </c>
      <c r="BB65" s="76">
        <v>0</v>
      </c>
      <c r="BC65" s="77">
        <v>0</v>
      </c>
      <c r="BD65" s="76">
        <v>0</v>
      </c>
      <c r="BE65" s="77">
        <v>0</v>
      </c>
      <c r="BF65" s="76">
        <v>0</v>
      </c>
      <c r="BG65" s="77">
        <v>0</v>
      </c>
      <c r="BH65" s="76">
        <v>0</v>
      </c>
      <c r="BI65" s="77">
        <v>0</v>
      </c>
      <c r="BJ65" s="76">
        <v>0</v>
      </c>
      <c r="BK65" s="77">
        <v>0</v>
      </c>
      <c r="BL65" s="76">
        <v>121.378</v>
      </c>
      <c r="BM65" s="77">
        <v>1225.6146336238858</v>
      </c>
      <c r="BN65" s="76">
        <v>2.1970000000000001</v>
      </c>
      <c r="BO65" s="77">
        <v>916.01593081474732</v>
      </c>
      <c r="BP65" s="76">
        <v>6.9240000000000004</v>
      </c>
      <c r="BQ65" s="77">
        <v>1302.9702484113229</v>
      </c>
      <c r="BR65" s="76">
        <v>0</v>
      </c>
      <c r="BS65" s="77">
        <v>0</v>
      </c>
      <c r="BT65" s="76">
        <v>1.0900000000000001</v>
      </c>
      <c r="BU65" s="77">
        <v>2612.1128440366974</v>
      </c>
    </row>
    <row r="66" spans="1:73" ht="12.95" customHeight="1">
      <c r="A66" s="56"/>
      <c r="B66" s="73" t="s">
        <v>95</v>
      </c>
      <c r="C66" s="17">
        <v>49</v>
      </c>
      <c r="D66" s="76">
        <v>0</v>
      </c>
      <c r="E66" s="77">
        <v>0</v>
      </c>
      <c r="F66" s="76">
        <v>0</v>
      </c>
      <c r="G66" s="77">
        <v>0</v>
      </c>
      <c r="H66" s="76">
        <v>0</v>
      </c>
      <c r="I66" s="77">
        <v>0</v>
      </c>
      <c r="J66" s="76">
        <v>41.582999999999998</v>
      </c>
      <c r="K66" s="77">
        <v>378.96681336122936</v>
      </c>
      <c r="L66" s="76">
        <v>0</v>
      </c>
      <c r="M66" s="77">
        <v>0</v>
      </c>
      <c r="N66" s="76">
        <v>7.2990000000000004</v>
      </c>
      <c r="O66" s="77">
        <v>1566.7461296067954</v>
      </c>
      <c r="P66" s="76">
        <v>0</v>
      </c>
      <c r="Q66" s="77">
        <v>0</v>
      </c>
      <c r="R66" s="76">
        <v>19.760999999999999</v>
      </c>
      <c r="S66" s="77">
        <v>1111.4572137037599</v>
      </c>
      <c r="T66" s="76">
        <v>0</v>
      </c>
      <c r="U66" s="77">
        <v>0</v>
      </c>
      <c r="V66" s="76">
        <v>0.315</v>
      </c>
      <c r="W66" s="77">
        <v>837.7968253968254</v>
      </c>
      <c r="X66" s="76">
        <v>0</v>
      </c>
      <c r="Y66" s="77">
        <v>0</v>
      </c>
      <c r="Z66" s="76">
        <v>4.1059999999999999</v>
      </c>
      <c r="AA66" s="77">
        <v>871.01436921578181</v>
      </c>
      <c r="AB66" s="76">
        <v>0.106</v>
      </c>
      <c r="AC66" s="77">
        <v>873.96226415094338</v>
      </c>
      <c r="AD66" s="76">
        <v>0.53</v>
      </c>
      <c r="AE66" s="77">
        <v>416.36981132075476</v>
      </c>
      <c r="AF66" s="76">
        <v>0</v>
      </c>
      <c r="AG66" s="77">
        <v>0</v>
      </c>
      <c r="AH66" s="76">
        <v>0</v>
      </c>
      <c r="AI66" s="77">
        <v>0</v>
      </c>
      <c r="AJ66" s="76">
        <v>0</v>
      </c>
      <c r="AK66" s="77">
        <v>0</v>
      </c>
      <c r="AL66" s="76">
        <v>0</v>
      </c>
      <c r="AM66" s="77">
        <v>0</v>
      </c>
      <c r="AN66" s="76">
        <v>0</v>
      </c>
      <c r="AO66" s="77">
        <v>0</v>
      </c>
      <c r="AP66" s="76">
        <v>0</v>
      </c>
      <c r="AQ66" s="77">
        <v>0</v>
      </c>
      <c r="AR66" s="76">
        <v>0</v>
      </c>
      <c r="AS66" s="77">
        <v>0</v>
      </c>
      <c r="AT66" s="76">
        <v>0</v>
      </c>
      <c r="AU66" s="77">
        <v>0</v>
      </c>
      <c r="AV66" s="76">
        <v>0</v>
      </c>
      <c r="AW66" s="77">
        <v>0</v>
      </c>
      <c r="AX66" s="76">
        <v>0</v>
      </c>
      <c r="AY66" s="77">
        <v>0</v>
      </c>
      <c r="AZ66" s="76">
        <v>0</v>
      </c>
      <c r="BA66" s="77">
        <v>0</v>
      </c>
      <c r="BB66" s="76">
        <v>0</v>
      </c>
      <c r="BC66" s="77">
        <v>0</v>
      </c>
      <c r="BD66" s="76">
        <v>0</v>
      </c>
      <c r="BE66" s="77">
        <v>0</v>
      </c>
      <c r="BF66" s="76">
        <v>0</v>
      </c>
      <c r="BG66" s="77">
        <v>0</v>
      </c>
      <c r="BH66" s="76">
        <v>5.6000000000000001E-2</v>
      </c>
      <c r="BI66" s="77">
        <v>397.94642857142856</v>
      </c>
      <c r="BJ66" s="76">
        <v>0</v>
      </c>
      <c r="BK66" s="77">
        <v>0</v>
      </c>
      <c r="BL66" s="76">
        <v>0.158</v>
      </c>
      <c r="BM66" s="77">
        <v>381.67088607594934</v>
      </c>
      <c r="BN66" s="76">
        <v>0</v>
      </c>
      <c r="BO66" s="77">
        <v>0</v>
      </c>
      <c r="BP66" s="76">
        <v>0</v>
      </c>
      <c r="BQ66" s="77">
        <v>0</v>
      </c>
      <c r="BR66" s="76">
        <v>0</v>
      </c>
      <c r="BS66" s="77">
        <v>0</v>
      </c>
      <c r="BT66" s="76">
        <v>0</v>
      </c>
      <c r="BU66" s="77">
        <v>0</v>
      </c>
    </row>
    <row r="67" spans="1:73" ht="7.5" customHeight="1">
      <c r="A67" s="80"/>
      <c r="B67" s="80"/>
      <c r="C67" s="81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</row>
    <row r="68" spans="1:73" ht="19.5" customHeight="1"/>
  </sheetData>
  <mergeCells count="2">
    <mergeCell ref="A5:C6"/>
    <mergeCell ref="A8:B8"/>
  </mergeCells>
  <phoneticPr fontId="3"/>
  <printOptions verticalCentered="1"/>
  <pageMargins left="0.39370078740157483" right="0.55118110236220474" top="0.39370078740157483" bottom="0.78740157480314965" header="0.51181102362204722" footer="0.51181102362204722"/>
  <pageSetup paperSize="9" scale="87" firstPageNumber="6" fitToWidth="0" orientation="portrait" horizontalDpi="4294967292" r:id="rId1"/>
  <headerFooter alignWithMargins="0">
    <oddHeader>&amp;L&amp;"ＭＳ Ｐ明朝,標準"&amp;12
２　漁港別品目別上場水揚量・価格</oddHeader>
    <oddFooter>&amp;C&amp;12-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E54A2-0778-43F3-BFE4-5D33B860D024}">
  <sheetPr codeName="Sheet07">
    <pageSetUpPr fitToPage="1"/>
  </sheetPr>
  <dimension ref="A1:J50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8" defaultRowHeight="11.25"/>
  <cols>
    <col min="1" max="1" width="4.125" style="6" customWidth="1"/>
    <col min="2" max="2" width="9.375" style="6" customWidth="1"/>
    <col min="3" max="3" width="5" style="6" customWidth="1"/>
    <col min="4" max="4" width="3.25" style="6" customWidth="1"/>
    <col min="5" max="6" width="9.875" style="53" customWidth="1"/>
    <col min="7" max="7" width="7.625" style="53" customWidth="1"/>
    <col min="8" max="9" width="9.875" style="75" customWidth="1"/>
    <col min="10" max="10" width="7.625" style="53" customWidth="1"/>
    <col min="11" max="16384" width="8" style="2"/>
  </cols>
  <sheetData>
    <row r="1" spans="1:10" ht="18" customHeight="1">
      <c r="B1" s="2"/>
      <c r="C1" s="2"/>
      <c r="D1" s="83"/>
    </row>
    <row r="2" spans="1:10" ht="18" customHeight="1">
      <c r="B2" s="2"/>
      <c r="C2" s="2"/>
      <c r="D2" s="83"/>
    </row>
    <row r="3" spans="1:10" ht="18" customHeight="1">
      <c r="A3" s="55" t="s">
        <v>131</v>
      </c>
      <c r="B3" s="3"/>
      <c r="C3" s="3"/>
      <c r="H3" s="84"/>
      <c r="I3" s="84"/>
    </row>
    <row r="4" spans="1:10" ht="18" customHeight="1" thickBot="1">
      <c r="A4" s="2"/>
      <c r="B4" s="23"/>
      <c r="C4" s="23"/>
      <c r="H4" s="85"/>
      <c r="I4" s="85"/>
    </row>
    <row r="5" spans="1:10" ht="18" customHeight="1" thickTop="1">
      <c r="A5" s="7" t="s">
        <v>132</v>
      </c>
      <c r="B5" s="86"/>
      <c r="C5" s="86"/>
      <c r="D5" s="87"/>
      <c r="E5" s="88" t="s">
        <v>133</v>
      </c>
      <c r="F5" s="88"/>
      <c r="G5" s="89"/>
      <c r="H5" s="90" t="s">
        <v>134</v>
      </c>
      <c r="I5" s="90"/>
      <c r="J5" s="88"/>
    </row>
    <row r="6" spans="1:10" ht="18" customHeight="1">
      <c r="A6" s="91"/>
      <c r="B6" s="91"/>
      <c r="C6" s="91"/>
      <c r="D6" s="92"/>
      <c r="E6" s="93">
        <v>45658</v>
      </c>
      <c r="F6" s="94">
        <v>45292</v>
      </c>
      <c r="G6" s="95" t="s">
        <v>135</v>
      </c>
      <c r="H6" s="93">
        <v>45658</v>
      </c>
      <c r="I6" s="94">
        <v>45292</v>
      </c>
      <c r="J6" s="96" t="s">
        <v>135</v>
      </c>
    </row>
    <row r="7" spans="1:10" ht="18" customHeight="1">
      <c r="A7" s="97"/>
      <c r="B7" s="97"/>
      <c r="C7" s="97"/>
      <c r="D7" s="98"/>
      <c r="E7" s="99" t="s">
        <v>138</v>
      </c>
      <c r="F7" s="99" t="s">
        <v>138</v>
      </c>
      <c r="G7" s="100" t="s">
        <v>136</v>
      </c>
      <c r="H7" s="99" t="s">
        <v>138</v>
      </c>
      <c r="I7" s="99" t="s">
        <v>138</v>
      </c>
      <c r="J7" s="101" t="s">
        <v>136</v>
      </c>
    </row>
    <row r="8" spans="1:10" ht="15" customHeight="1">
      <c r="A8" s="23"/>
      <c r="B8" s="23"/>
      <c r="C8" s="23"/>
      <c r="D8" s="28"/>
      <c r="E8" s="102"/>
      <c r="F8" s="102"/>
      <c r="G8" s="103" t="s">
        <v>137</v>
      </c>
      <c r="H8" s="102"/>
      <c r="I8" s="102"/>
      <c r="J8" s="103" t="s">
        <v>137</v>
      </c>
    </row>
    <row r="9" spans="1:10" ht="15" customHeight="1">
      <c r="A9" s="23"/>
      <c r="B9" s="24" t="s">
        <v>96</v>
      </c>
      <c r="C9" s="24"/>
      <c r="D9" s="28">
        <v>1</v>
      </c>
      <c r="E9" s="104">
        <v>4555.3630000000003</v>
      </c>
      <c r="F9" s="104">
        <v>3698.6779999999999</v>
      </c>
      <c r="G9" s="105">
        <f>IF(ISERR(E9/F9*100),"-",E9/F9*100)</f>
        <v>123.16192434161613</v>
      </c>
      <c r="H9" s="104">
        <v>2538.2360211469427</v>
      </c>
      <c r="I9" s="104">
        <v>2676.7517667123225</v>
      </c>
      <c r="J9" s="105">
        <f>IF(ISERR(H9/I9*100),"-",H9/I9*100)</f>
        <v>94.825230068475506</v>
      </c>
    </row>
    <row r="10" spans="1:10" ht="15" customHeight="1">
      <c r="A10" s="23"/>
      <c r="B10" s="24" t="s">
        <v>97</v>
      </c>
      <c r="C10" s="24"/>
      <c r="D10" s="28">
        <v>2</v>
      </c>
      <c r="E10" s="104">
        <v>0</v>
      </c>
      <c r="F10" s="104">
        <v>0</v>
      </c>
      <c r="G10" s="105" t="str">
        <f>IF(ISERR(E10/F10*100),"-",E10/F10*100)</f>
        <v>-</v>
      </c>
      <c r="H10" s="104">
        <v>0</v>
      </c>
      <c r="I10" s="104">
        <v>0</v>
      </c>
      <c r="J10" s="105" t="str">
        <f>IF(ISERR(H10/I10*100),"-",H10/I10*100)</f>
        <v>-</v>
      </c>
    </row>
    <row r="11" spans="1:10" ht="15" customHeight="1">
      <c r="A11" s="23"/>
      <c r="B11" s="24" t="s">
        <v>98</v>
      </c>
      <c r="C11" s="24"/>
      <c r="D11" s="28">
        <v>3</v>
      </c>
      <c r="E11" s="104">
        <v>5989.6379999999999</v>
      </c>
      <c r="F11" s="104">
        <v>5453.4080000000004</v>
      </c>
      <c r="G11" s="105">
        <f>IF(ISERR(E11/F11*100),"-",E11/F11*100)</f>
        <v>109.83293382780089</v>
      </c>
      <c r="H11" s="104">
        <v>1867.957045317263</v>
      </c>
      <c r="I11" s="104">
        <v>1653.8204669447071</v>
      </c>
      <c r="J11" s="105">
        <f>IF(ISERR(H11/I11*100),"-",H11/I11*100)</f>
        <v>112.94799421415766</v>
      </c>
    </row>
    <row r="12" spans="1:10" ht="15" customHeight="1">
      <c r="A12" s="23"/>
      <c r="B12" s="24" t="s">
        <v>99</v>
      </c>
      <c r="C12" s="24"/>
      <c r="D12" s="28">
        <v>4</v>
      </c>
      <c r="E12" s="104">
        <v>20909.653999999999</v>
      </c>
      <c r="F12" s="104">
        <v>15646.194</v>
      </c>
      <c r="G12" s="105">
        <f>IF(ISERR(E12/F12*100),"-",E12/F12*100)</f>
        <v>133.64051346928204</v>
      </c>
      <c r="H12" s="104">
        <v>447.79054665371314</v>
      </c>
      <c r="I12" s="104">
        <v>438.96838751967414</v>
      </c>
      <c r="J12" s="105">
        <f>IF(ISERR(H12/I12*100),"-",H12/I12*100)</f>
        <v>102.00974816976851</v>
      </c>
    </row>
    <row r="13" spans="1:10" ht="15" customHeight="1">
      <c r="A13" s="23"/>
      <c r="B13" s="24" t="s">
        <v>100</v>
      </c>
      <c r="C13" s="24"/>
      <c r="D13" s="28">
        <v>5</v>
      </c>
      <c r="E13" s="104">
        <v>12695.003000000001</v>
      </c>
      <c r="F13" s="104">
        <v>4232.32</v>
      </c>
      <c r="G13" s="105">
        <f>IF(ISERR(E13/F13*100),"-",E13/F13*100)</f>
        <v>299.953760585211</v>
      </c>
      <c r="H13" s="104">
        <v>354.8648675388261</v>
      </c>
      <c r="I13" s="104">
        <v>444.43354708528653</v>
      </c>
      <c r="J13" s="105">
        <f>IF(ISERR(H13/I13*100),"-",H13/I13*100)</f>
        <v>79.84655295850736</v>
      </c>
    </row>
    <row r="14" spans="1:10" ht="15" customHeight="1">
      <c r="A14" s="23"/>
      <c r="B14" s="24"/>
      <c r="C14" s="24"/>
      <c r="D14" s="28"/>
      <c r="E14" s="104"/>
      <c r="F14" s="104"/>
      <c r="G14" s="105"/>
      <c r="H14" s="104"/>
      <c r="I14" s="104"/>
      <c r="J14" s="105"/>
    </row>
    <row r="15" spans="1:10" ht="15" customHeight="1">
      <c r="A15" s="23"/>
      <c r="B15" s="24" t="s">
        <v>101</v>
      </c>
      <c r="C15" s="24"/>
      <c r="D15" s="28">
        <v>6</v>
      </c>
      <c r="E15" s="104">
        <v>1533.2249999999999</v>
      </c>
      <c r="F15" s="104">
        <v>2314.4769999999999</v>
      </c>
      <c r="G15" s="105">
        <f t="shared" ref="G14:G15" si="0">IF(ISERR(E15/F15*100),"-",E15/F15*100)</f>
        <v>66.244987528499948</v>
      </c>
      <c r="H15" s="104">
        <v>1766.2859593340834</v>
      </c>
      <c r="I15" s="104">
        <v>1640.3101880035965</v>
      </c>
      <c r="J15" s="105">
        <f t="shared" ref="J14:J15" si="1">IF(ISERR(H15/I15*100),"-",H15/I15*100)</f>
        <v>107.6799968842363</v>
      </c>
    </row>
    <row r="16" spans="1:10" ht="15" customHeight="1">
      <c r="A16" s="23"/>
      <c r="B16" s="24" t="s">
        <v>102</v>
      </c>
      <c r="C16" s="24"/>
      <c r="D16" s="28">
        <v>7</v>
      </c>
      <c r="E16" s="104">
        <v>14254.428</v>
      </c>
      <c r="F16" s="104">
        <v>14590.664000000001</v>
      </c>
      <c r="G16" s="105">
        <f t="shared" ref="G16" si="2">IF(ISERR(E16/F16*100),"-",E16/F16*100)</f>
        <v>97.69554010701637</v>
      </c>
      <c r="H16" s="104">
        <v>1011.9300187282156</v>
      </c>
      <c r="I16" s="104">
        <v>960.73750002056113</v>
      </c>
      <c r="J16" s="105">
        <f t="shared" ref="J16" si="3">IF(ISERR(H16/I16*100),"-",H16/I16*100)</f>
        <v>105.32846055312288</v>
      </c>
    </row>
    <row r="17" spans="1:10" ht="15" customHeight="1">
      <c r="A17" s="23"/>
      <c r="B17" s="24" t="s">
        <v>103</v>
      </c>
      <c r="C17" s="24"/>
      <c r="D17" s="28">
        <v>8</v>
      </c>
      <c r="E17" s="104">
        <v>7687.4690000000001</v>
      </c>
      <c r="F17" s="104">
        <v>5415.7030000000004</v>
      </c>
      <c r="G17" s="105">
        <f t="shared" ref="G17" si="4">IF(ISERR(E17/F17*100),"-",E17/F17*100)</f>
        <v>141.94775821347662</v>
      </c>
      <c r="H17" s="104">
        <v>971.8358779723211</v>
      </c>
      <c r="I17" s="104">
        <v>1147.0796782984592</v>
      </c>
      <c r="J17" s="105">
        <f t="shared" ref="J17" si="5">IF(ISERR(H17/I17*100),"-",H17/I17*100)</f>
        <v>84.722613115586782</v>
      </c>
    </row>
    <row r="18" spans="1:10" ht="15" customHeight="1">
      <c r="A18" s="23"/>
      <c r="B18" s="24" t="s">
        <v>104</v>
      </c>
      <c r="C18" s="24"/>
      <c r="D18" s="28">
        <v>9</v>
      </c>
      <c r="E18" s="104">
        <v>15815.999</v>
      </c>
      <c r="F18" s="104">
        <v>17012.370999999999</v>
      </c>
      <c r="G18" s="105">
        <f t="shared" ref="G18" si="6">IF(ISERR(E18/F18*100),"-",E18/F18*100)</f>
        <v>92.967635140334053</v>
      </c>
      <c r="H18" s="104">
        <v>554.76620395588031</v>
      </c>
      <c r="I18" s="104">
        <v>523.22906442611668</v>
      </c>
      <c r="J18" s="105">
        <f t="shared" ref="J18" si="7">IF(ISERR(H18/I18*100),"-",H18/I18*100)</f>
        <v>106.02740590573919</v>
      </c>
    </row>
    <row r="19" spans="1:10" ht="15" customHeight="1">
      <c r="A19" s="23"/>
      <c r="B19" s="24" t="s">
        <v>105</v>
      </c>
      <c r="C19" s="24"/>
      <c r="D19" s="28">
        <v>10</v>
      </c>
      <c r="E19" s="104">
        <v>411.767</v>
      </c>
      <c r="F19" s="104">
        <v>549.54399999999998</v>
      </c>
      <c r="G19" s="105">
        <f t="shared" ref="G19" si="8">IF(ISERR(E19/F19*100),"-",E19/F19*100)</f>
        <v>74.928850101174788</v>
      </c>
      <c r="H19" s="104">
        <v>795.7457809877917</v>
      </c>
      <c r="I19" s="104">
        <v>695.49759618884025</v>
      </c>
      <c r="J19" s="105">
        <f t="shared" ref="J19" si="9">IF(ISERR(H19/I19*100),"-",H19/I19*100)</f>
        <v>114.41387940782073</v>
      </c>
    </row>
    <row r="20" spans="1:10" ht="15" customHeight="1">
      <c r="A20" s="23"/>
      <c r="B20" s="24"/>
      <c r="C20" s="24"/>
      <c r="D20" s="28"/>
      <c r="E20" s="104"/>
      <c r="F20" s="104"/>
      <c r="G20" s="105"/>
      <c r="H20" s="104"/>
      <c r="I20" s="104"/>
      <c r="J20" s="105"/>
    </row>
    <row r="21" spans="1:10" ht="15" customHeight="1">
      <c r="A21" s="23"/>
      <c r="B21" s="24" t="s">
        <v>106</v>
      </c>
      <c r="C21" s="24"/>
      <c r="D21" s="28">
        <v>11</v>
      </c>
      <c r="E21" s="104">
        <v>40.462000000000003</v>
      </c>
      <c r="F21" s="104">
        <v>64.706999999999994</v>
      </c>
      <c r="G21" s="105">
        <f t="shared" ref="G20:G21" si="10">IF(ISERR(E21/F21*100),"-",E21/F21*100)</f>
        <v>62.531101735515492</v>
      </c>
      <c r="H21" s="104">
        <v>623.97760862043401</v>
      </c>
      <c r="I21" s="104">
        <v>648.56520932820251</v>
      </c>
      <c r="J21" s="105">
        <f t="shared" ref="J20:J21" si="11">IF(ISERR(H21/I21*100),"-",H21/I21*100)</f>
        <v>96.208923890130208</v>
      </c>
    </row>
    <row r="22" spans="1:10" ht="15" customHeight="1">
      <c r="A22" s="23"/>
      <c r="B22" s="24" t="s">
        <v>107</v>
      </c>
      <c r="C22" s="24"/>
      <c r="D22" s="28">
        <v>12</v>
      </c>
      <c r="E22" s="104">
        <v>2222.7429999999999</v>
      </c>
      <c r="F22" s="104">
        <v>2453.1610000000001</v>
      </c>
      <c r="G22" s="105">
        <f t="shared" ref="G22" si="12">IF(ISERR(E22/F22*100),"-",E22/F22*100)</f>
        <v>90.60730217054649</v>
      </c>
      <c r="H22" s="104">
        <v>1328.4811325465878</v>
      </c>
      <c r="I22" s="104">
        <v>1218.3931825102388</v>
      </c>
      <c r="J22" s="105">
        <f t="shared" ref="J22" si="13">IF(ISERR(H22/I22*100),"-",H22/I22*100)</f>
        <v>109.03550279307508</v>
      </c>
    </row>
    <row r="23" spans="1:10" ht="15" customHeight="1">
      <c r="A23" s="23"/>
      <c r="B23" s="24" t="s">
        <v>108</v>
      </c>
      <c r="C23" s="24"/>
      <c r="D23" s="28">
        <v>13</v>
      </c>
      <c r="E23" s="104">
        <v>451.94299999999998</v>
      </c>
      <c r="F23" s="104">
        <v>481.06799999999998</v>
      </c>
      <c r="G23" s="105">
        <f t="shared" ref="G23" si="14">IF(ISERR(E23/F23*100),"-",E23/F23*100)</f>
        <v>93.945762345448045</v>
      </c>
      <c r="H23" s="104">
        <v>1016.7044206902199</v>
      </c>
      <c r="I23" s="104">
        <v>884.10371922472495</v>
      </c>
      <c r="J23" s="105">
        <f t="shared" ref="J23" si="15">IF(ISERR(H23/I23*100),"-",H23/I23*100)</f>
        <v>114.9983196068639</v>
      </c>
    </row>
    <row r="24" spans="1:10" ht="15" customHeight="1">
      <c r="A24" s="23"/>
      <c r="B24" s="24" t="s">
        <v>109</v>
      </c>
      <c r="C24" s="24"/>
      <c r="D24" s="28">
        <v>14</v>
      </c>
      <c r="E24" s="104">
        <v>18891.534</v>
      </c>
      <c r="F24" s="104">
        <v>51666.67</v>
      </c>
      <c r="G24" s="105">
        <f t="shared" ref="G24" si="16">IF(ISERR(E24/F24*100),"-",E24/F24*100)</f>
        <v>36.564256995854386</v>
      </c>
      <c r="H24" s="104">
        <v>555.83191576713682</v>
      </c>
      <c r="I24" s="104">
        <v>331.24551708093441</v>
      </c>
      <c r="J24" s="105">
        <f t="shared" ref="J24" si="17">IF(ISERR(H24/I24*100),"-",H24/I24*100)</f>
        <v>167.80058509631948</v>
      </c>
    </row>
    <row r="25" spans="1:10" ht="15" customHeight="1">
      <c r="A25" s="23"/>
      <c r="B25" s="24" t="s">
        <v>110</v>
      </c>
      <c r="C25" s="24"/>
      <c r="D25" s="28">
        <v>15</v>
      </c>
      <c r="E25" s="104">
        <v>161653.32</v>
      </c>
      <c r="F25" s="104">
        <v>174847.51800000001</v>
      </c>
      <c r="G25" s="105">
        <f t="shared" ref="G25" si="18">IF(ISERR(E25/F25*100),"-",E25/F25*100)</f>
        <v>92.453883160068656</v>
      </c>
      <c r="H25" s="104">
        <v>271.65570736190267</v>
      </c>
      <c r="I25" s="104">
        <v>254.20587770082042</v>
      </c>
      <c r="J25" s="105">
        <f t="shared" ref="J25" si="19">IF(ISERR(H25/I25*100),"-",H25/I25*100)</f>
        <v>106.86444775349344</v>
      </c>
    </row>
    <row r="26" spans="1:10" ht="15" customHeight="1">
      <c r="A26" s="23"/>
      <c r="B26" s="24"/>
      <c r="C26" s="24"/>
      <c r="D26" s="28"/>
      <c r="E26" s="104"/>
      <c r="F26" s="104"/>
      <c r="G26" s="105"/>
      <c r="H26" s="104"/>
      <c r="I26" s="104"/>
      <c r="J26" s="105"/>
    </row>
    <row r="27" spans="1:10" ht="15" customHeight="1">
      <c r="A27" s="23"/>
      <c r="B27" s="24" t="s">
        <v>111</v>
      </c>
      <c r="C27" s="24"/>
      <c r="D27" s="28">
        <v>16</v>
      </c>
      <c r="E27" s="104">
        <v>499736.326</v>
      </c>
      <c r="F27" s="104">
        <v>505956.16100000002</v>
      </c>
      <c r="G27" s="105">
        <f t="shared" ref="G26:G27" si="20">IF(ISERR(E27/F27*100),"-",E27/F27*100)</f>
        <v>98.77067709034182</v>
      </c>
      <c r="H27" s="104">
        <v>51.467183986540931</v>
      </c>
      <c r="I27" s="104">
        <v>72.114006470216694</v>
      </c>
      <c r="J27" s="105">
        <f t="shared" ref="J26:J27" si="21">IF(ISERR(H27/I27*100),"-",H27/I27*100)</f>
        <v>71.369192346561732</v>
      </c>
    </row>
    <row r="28" spans="1:10" ht="15" customHeight="1">
      <c r="A28" s="23"/>
      <c r="B28" s="24" t="s">
        <v>112</v>
      </c>
      <c r="C28" s="24"/>
      <c r="D28" s="28">
        <v>17</v>
      </c>
      <c r="E28" s="104">
        <v>29417.64</v>
      </c>
      <c r="F28" s="104">
        <v>37933.637000000002</v>
      </c>
      <c r="G28" s="105">
        <f t="shared" ref="G28" si="22">IF(ISERR(E28/F28*100),"-",E28/F28*100)</f>
        <v>77.55027549823393</v>
      </c>
      <c r="H28" s="104">
        <v>70.510165669305891</v>
      </c>
      <c r="I28" s="104">
        <v>86.587320008360919</v>
      </c>
      <c r="J28" s="105">
        <f t="shared" ref="J28" si="23">IF(ISERR(H28/I28*100),"-",H28/I28*100)</f>
        <v>81.432437985720526</v>
      </c>
    </row>
    <row r="29" spans="1:10" ht="15" customHeight="1">
      <c r="A29" s="23"/>
      <c r="B29" s="24" t="s">
        <v>113</v>
      </c>
      <c r="C29" s="24"/>
      <c r="D29" s="28">
        <v>18</v>
      </c>
      <c r="E29" s="104">
        <v>4895.165</v>
      </c>
      <c r="F29" s="104">
        <v>12905.276</v>
      </c>
      <c r="G29" s="105">
        <f t="shared" ref="G29" si="24">IF(ISERR(E29/F29*100),"-",E29/F29*100)</f>
        <v>37.931501813676824</v>
      </c>
      <c r="H29" s="104">
        <v>40.976047794098875</v>
      </c>
      <c r="I29" s="104">
        <v>81.450535036987972</v>
      </c>
      <c r="J29" s="105">
        <f t="shared" ref="J29" si="25">IF(ISERR(H29/I29*100),"-",H29/I29*100)</f>
        <v>50.307892729606998</v>
      </c>
    </row>
    <row r="30" spans="1:10" ht="15" customHeight="1">
      <c r="A30" s="23"/>
      <c r="B30" s="24" t="s">
        <v>114</v>
      </c>
      <c r="C30" s="24"/>
      <c r="D30" s="28">
        <v>19</v>
      </c>
      <c r="E30" s="104">
        <v>56689.663</v>
      </c>
      <c r="F30" s="104">
        <v>61356.207000000002</v>
      </c>
      <c r="G30" s="105">
        <f t="shared" ref="G30" si="26">IF(ISERR(E30/F30*100),"-",E30/F30*100)</f>
        <v>92.394340804020032</v>
      </c>
      <c r="H30" s="104">
        <v>257.88903394962853</v>
      </c>
      <c r="I30" s="104">
        <v>247.21101719993871</v>
      </c>
      <c r="J30" s="105">
        <f t="shared" ref="J30" si="27">IF(ISERR(H30/I30*100),"-",H30/I30*100)</f>
        <v>104.31939355722713</v>
      </c>
    </row>
    <row r="31" spans="1:10" ht="15" customHeight="1">
      <c r="A31" s="23"/>
      <c r="B31" s="24" t="s">
        <v>115</v>
      </c>
      <c r="C31" s="24"/>
      <c r="D31" s="28">
        <v>20</v>
      </c>
      <c r="E31" s="104">
        <v>9290.58</v>
      </c>
      <c r="F31" s="104">
        <v>9445.7639999999992</v>
      </c>
      <c r="G31" s="105">
        <f t="shared" ref="G31" si="28">IF(ISERR(E31/F31*100),"-",E31/F31*100)</f>
        <v>98.357104835564385</v>
      </c>
      <c r="H31" s="104">
        <v>136.28552523093285</v>
      </c>
      <c r="I31" s="104">
        <v>119.90639423131894</v>
      </c>
      <c r="J31" s="105">
        <f t="shared" ref="J31" si="29">IF(ISERR(H31/I31*100),"-",H31/I31*100)</f>
        <v>113.65993123604059</v>
      </c>
    </row>
    <row r="32" spans="1:10" ht="15" customHeight="1">
      <c r="A32" s="23"/>
      <c r="B32" s="24"/>
      <c r="C32" s="24"/>
      <c r="D32" s="28"/>
      <c r="E32" s="104"/>
      <c r="F32" s="104"/>
      <c r="G32" s="105"/>
      <c r="H32" s="104"/>
      <c r="I32" s="104"/>
      <c r="J32" s="105"/>
    </row>
    <row r="33" spans="1:10" ht="15" customHeight="1">
      <c r="A33" s="23"/>
      <c r="B33" s="24" t="s">
        <v>116</v>
      </c>
      <c r="C33" s="24"/>
      <c r="D33" s="28">
        <v>21</v>
      </c>
      <c r="E33" s="104">
        <v>217453.28099999999</v>
      </c>
      <c r="F33" s="104">
        <v>207376.56200000001</v>
      </c>
      <c r="G33" s="105">
        <f t="shared" ref="G32:G33" si="30">IF(ISERR(E33/F33*100),"-",E33/F33*100)</f>
        <v>104.85914073548967</v>
      </c>
      <c r="H33" s="104">
        <v>151.36731074662424</v>
      </c>
      <c r="I33" s="104">
        <v>136.7501162016564</v>
      </c>
      <c r="J33" s="105">
        <f t="shared" ref="J32:J33" si="31">IF(ISERR(H33/I33*100),"-",H33/I33*100)</f>
        <v>110.68898144365218</v>
      </c>
    </row>
    <row r="34" spans="1:10" ht="15" customHeight="1">
      <c r="A34" s="23"/>
      <c r="B34" s="24" t="s">
        <v>117</v>
      </c>
      <c r="C34" s="24"/>
      <c r="D34" s="28">
        <v>22</v>
      </c>
      <c r="E34" s="104">
        <v>58858.413999999997</v>
      </c>
      <c r="F34" s="104">
        <v>33529.860999999997</v>
      </c>
      <c r="G34" s="105">
        <f t="shared" ref="G34" si="32">IF(ISERR(E34/F34*100),"-",E34/F34*100)</f>
        <v>175.54028631374285</v>
      </c>
      <c r="H34" s="104">
        <v>338.94276741809591</v>
      </c>
      <c r="I34" s="104">
        <v>468.20435444095642</v>
      </c>
      <c r="J34" s="105">
        <f t="shared" ref="J34" si="33">IF(ISERR(H34/I34*100),"-",H34/I34*100)</f>
        <v>72.392057913002333</v>
      </c>
    </row>
    <row r="35" spans="1:10" ht="15" customHeight="1">
      <c r="A35" s="23"/>
      <c r="B35" s="24" t="s">
        <v>118</v>
      </c>
      <c r="C35" s="24"/>
      <c r="D35" s="28">
        <v>23</v>
      </c>
      <c r="E35" s="104">
        <v>31418.041000000001</v>
      </c>
      <c r="F35" s="104">
        <v>31307.955000000002</v>
      </c>
      <c r="G35" s="105">
        <f t="shared" ref="G35" si="34">IF(ISERR(E35/F35*100),"-",E35/F35*100)</f>
        <v>100.35162309387502</v>
      </c>
      <c r="H35" s="104">
        <v>285.67035382632542</v>
      </c>
      <c r="I35" s="104">
        <v>252.97647137923892</v>
      </c>
      <c r="J35" s="105">
        <f t="shared" ref="J35" si="35">IF(ISERR(H35/I35*100),"-",H35/I35*100)</f>
        <v>112.92368506400537</v>
      </c>
    </row>
    <row r="36" spans="1:10" ht="15" customHeight="1">
      <c r="A36" s="23"/>
      <c r="B36" s="24" t="s">
        <v>119</v>
      </c>
      <c r="C36" s="24"/>
      <c r="D36" s="28">
        <v>24</v>
      </c>
      <c r="E36" s="104">
        <v>89116.017999999996</v>
      </c>
      <c r="F36" s="104">
        <v>81731.778999999995</v>
      </c>
      <c r="G36" s="105">
        <f t="shared" ref="G36" si="36">IF(ISERR(E36/F36*100),"-",E36/F36*100)</f>
        <v>109.03472197760433</v>
      </c>
      <c r="H36" s="104">
        <v>62.477601916638605</v>
      </c>
      <c r="I36" s="104">
        <v>55.015910286254751</v>
      </c>
      <c r="J36" s="105">
        <f t="shared" ref="J36" si="37">IF(ISERR(H36/I36*100),"-",H36/I36*100)</f>
        <v>113.56278863979479</v>
      </c>
    </row>
    <row r="37" spans="1:10" ht="15" customHeight="1">
      <c r="A37" s="23"/>
      <c r="B37" s="24" t="s">
        <v>120</v>
      </c>
      <c r="C37" s="24"/>
      <c r="D37" s="28">
        <v>25</v>
      </c>
      <c r="E37" s="104">
        <v>0</v>
      </c>
      <c r="F37" s="104">
        <v>0</v>
      </c>
      <c r="G37" s="105" t="str">
        <f t="shared" ref="G37" si="38">IF(ISERR(E37/F37*100),"-",E37/F37*100)</f>
        <v>-</v>
      </c>
      <c r="H37" s="104">
        <v>0</v>
      </c>
      <c r="I37" s="104">
        <v>0</v>
      </c>
      <c r="J37" s="105" t="str">
        <f t="shared" ref="J37" si="39">IF(ISERR(H37/I37*100),"-",H37/I37*100)</f>
        <v>-</v>
      </c>
    </row>
    <row r="38" spans="1:10" ht="15" customHeight="1">
      <c r="A38" s="23"/>
      <c r="B38" s="24"/>
      <c r="C38" s="24"/>
      <c r="D38" s="28"/>
      <c r="E38" s="104"/>
      <c r="F38" s="104"/>
      <c r="G38" s="105"/>
      <c r="H38" s="104"/>
      <c r="I38" s="104"/>
      <c r="J38" s="105"/>
    </row>
    <row r="39" spans="1:10" ht="15" customHeight="1">
      <c r="A39" s="23"/>
      <c r="B39" s="24" t="s">
        <v>121</v>
      </c>
      <c r="C39" s="24"/>
      <c r="D39" s="28">
        <v>26</v>
      </c>
      <c r="E39" s="104">
        <v>7710.2690000000002</v>
      </c>
      <c r="F39" s="104">
        <v>14181.851000000001</v>
      </c>
      <c r="G39" s="105">
        <f t="shared" ref="G38:G39" si="40">IF(ISERR(E39/F39*100),"-",E39/F39*100)</f>
        <v>54.367155599082238</v>
      </c>
      <c r="H39" s="104">
        <v>262.53510013723258</v>
      </c>
      <c r="I39" s="104">
        <v>156.44828386647131</v>
      </c>
      <c r="J39" s="105">
        <f t="shared" ref="J38:J39" si="41">IF(ISERR(H39/I39*100),"-",H39/I39*100)</f>
        <v>167.80951100831916</v>
      </c>
    </row>
    <row r="40" spans="1:10" ht="15" customHeight="1">
      <c r="A40" s="23"/>
      <c r="B40" s="24" t="s">
        <v>122</v>
      </c>
      <c r="C40" s="24"/>
      <c r="D40" s="28">
        <v>27</v>
      </c>
      <c r="E40" s="104">
        <v>10990.243</v>
      </c>
      <c r="F40" s="104">
        <v>9921.8150000000005</v>
      </c>
      <c r="G40" s="105">
        <f t="shared" ref="G40" si="42">IF(ISERR(E40/F40*100),"-",E40/F40*100)</f>
        <v>110.768473308563</v>
      </c>
      <c r="H40" s="104">
        <v>750.26281347919235</v>
      </c>
      <c r="I40" s="104">
        <v>796.23817607967896</v>
      </c>
      <c r="J40" s="105">
        <f t="shared" ref="J40" si="43">IF(ISERR(H40/I40*100),"-",H40/I40*100)</f>
        <v>94.225928373988694</v>
      </c>
    </row>
    <row r="41" spans="1:10" ht="15" customHeight="1">
      <c r="A41" s="23"/>
      <c r="B41" s="24" t="s">
        <v>123</v>
      </c>
      <c r="C41" s="24"/>
      <c r="D41" s="28">
        <v>28</v>
      </c>
      <c r="E41" s="104">
        <v>1273.56</v>
      </c>
      <c r="F41" s="104">
        <v>954.49599999999998</v>
      </c>
      <c r="G41" s="105">
        <f t="shared" ref="G41" si="44">IF(ISERR(E41/F41*100),"-",E41/F41*100)</f>
        <v>133.42748424299316</v>
      </c>
      <c r="H41" s="104">
        <v>1309.6067056126135</v>
      </c>
      <c r="I41" s="104">
        <v>1719.6603275445889</v>
      </c>
      <c r="J41" s="105">
        <f t="shared" ref="J41" si="45">IF(ISERR(H41/I41*100),"-",H41/I41*100)</f>
        <v>76.154964130767084</v>
      </c>
    </row>
    <row r="42" spans="1:10" ht="15" customHeight="1">
      <c r="A42" s="23"/>
      <c r="B42" s="24" t="s">
        <v>124</v>
      </c>
      <c r="C42" s="24"/>
      <c r="D42" s="28">
        <v>29</v>
      </c>
      <c r="E42" s="104">
        <v>212.84700000000001</v>
      </c>
      <c r="F42" s="104">
        <v>1.2090000000000001</v>
      </c>
      <c r="G42" s="105">
        <f t="shared" ref="G42" si="46">IF(ISERR(E42/F42*100),"-",E42/F42*100)</f>
        <v>17605.210918114146</v>
      </c>
      <c r="H42" s="104">
        <v>691.65758032765314</v>
      </c>
      <c r="I42" s="104">
        <v>343.61455748552527</v>
      </c>
      <c r="J42" s="105">
        <f t="shared" ref="J42" si="47">IF(ISERR(H42/I42*100),"-",H42/I42*100)</f>
        <v>201.2887886325332</v>
      </c>
    </row>
    <row r="43" spans="1:10" ht="15" customHeight="1">
      <c r="A43" s="23"/>
      <c r="B43" s="24" t="s">
        <v>125</v>
      </c>
      <c r="C43" s="24"/>
      <c r="D43" s="28">
        <v>30</v>
      </c>
      <c r="E43" s="104">
        <v>5730</v>
      </c>
      <c r="F43" s="104">
        <v>3884</v>
      </c>
      <c r="G43" s="105">
        <f t="shared" ref="G43" si="48">IF(ISERR(E43/F43*100),"-",E43/F43*100)</f>
        <v>147.52832131822865</v>
      </c>
      <c r="H43" s="104">
        <v>687.42670157068062</v>
      </c>
      <c r="I43" s="104">
        <v>700.54608650875377</v>
      </c>
      <c r="J43" s="105">
        <f t="shared" ref="J43" si="49">IF(ISERR(H43/I43*100),"-",H43/I43*100)</f>
        <v>98.127263117912051</v>
      </c>
    </row>
    <row r="44" spans="1:10" ht="15" customHeight="1">
      <c r="A44" s="23"/>
      <c r="B44" s="24"/>
      <c r="C44" s="24"/>
      <c r="D44" s="28"/>
      <c r="E44" s="104"/>
      <c r="F44" s="104"/>
      <c r="G44" s="105"/>
      <c r="H44" s="104"/>
      <c r="I44" s="104"/>
      <c r="J44" s="105"/>
    </row>
    <row r="45" spans="1:10" ht="15" customHeight="1">
      <c r="A45" s="23"/>
      <c r="B45" s="24" t="s">
        <v>126</v>
      </c>
      <c r="C45" s="24"/>
      <c r="D45" s="28">
        <v>31</v>
      </c>
      <c r="E45" s="104">
        <v>31248.300999999999</v>
      </c>
      <c r="F45" s="104">
        <v>27588.531999999999</v>
      </c>
      <c r="G45" s="105">
        <f t="shared" ref="G44:G45" si="50">IF(ISERR(E45/F45*100),"-",E45/F45*100)</f>
        <v>113.26554453857858</v>
      </c>
      <c r="H45" s="104">
        <v>445.21924411186387</v>
      </c>
      <c r="I45" s="104">
        <v>348.45444512959227</v>
      </c>
      <c r="J45" s="105">
        <f t="shared" ref="J44:J45" si="51">IF(ISERR(H45/I45*100),"-",H45/I45*100)</f>
        <v>127.76971289497661</v>
      </c>
    </row>
    <row r="46" spans="1:10" ht="15" customHeight="1">
      <c r="A46" s="23"/>
      <c r="B46" s="24" t="s">
        <v>127</v>
      </c>
      <c r="C46" s="24"/>
      <c r="D46" s="28">
        <v>32</v>
      </c>
      <c r="E46" s="104">
        <v>9850.8729999999996</v>
      </c>
      <c r="F46" s="104">
        <v>8950.16</v>
      </c>
      <c r="G46" s="105">
        <f t="shared" ref="G46" si="52">IF(ISERR(E46/F46*100),"-",E46/F46*100)</f>
        <v>110.06365249336325</v>
      </c>
      <c r="H46" s="104">
        <v>234.91517188375082</v>
      </c>
      <c r="I46" s="104">
        <v>255.1103143407492</v>
      </c>
      <c r="J46" s="105">
        <f t="shared" ref="J46" si="53">IF(ISERR(H46/I46*100),"-",H46/I46*100)</f>
        <v>92.083760898031002</v>
      </c>
    </row>
    <row r="47" spans="1:10" ht="15" customHeight="1">
      <c r="A47" s="23"/>
      <c r="B47" s="24" t="s">
        <v>128</v>
      </c>
      <c r="C47" s="24"/>
      <c r="D47" s="28">
        <v>33</v>
      </c>
      <c r="E47" s="104">
        <v>3118.4070000000002</v>
      </c>
      <c r="F47" s="104">
        <v>3215.011</v>
      </c>
      <c r="G47" s="105">
        <f t="shared" ref="G47" si="54">IF(ISERR(E47/F47*100),"-",E47/F47*100)</f>
        <v>96.995220234083192</v>
      </c>
      <c r="H47" s="104">
        <v>729.55617916455424</v>
      </c>
      <c r="I47" s="104">
        <v>708.3922907262214</v>
      </c>
      <c r="J47" s="105">
        <f t="shared" ref="J47" si="55">IF(ISERR(H47/I47*100),"-",H47/I47*100)</f>
        <v>102.98759440431465</v>
      </c>
    </row>
    <row r="48" spans="1:10" ht="15" customHeight="1">
      <c r="A48" s="23"/>
      <c r="B48" s="24" t="s">
        <v>129</v>
      </c>
      <c r="C48" s="24"/>
      <c r="D48" s="28">
        <v>34</v>
      </c>
      <c r="E48" s="104">
        <v>83.335999999999999</v>
      </c>
      <c r="F48" s="104">
        <v>56.048999999999999</v>
      </c>
      <c r="G48" s="105">
        <f t="shared" ref="G48" si="56">IF(ISERR(E48/F48*100),"-",E48/F48*100)</f>
        <v>148.68418705061643</v>
      </c>
      <c r="H48" s="104">
        <v>1686.0308390131515</v>
      </c>
      <c r="I48" s="104">
        <v>1872.9200520972722</v>
      </c>
      <c r="J48" s="105">
        <f t="shared" ref="J48" si="57">IF(ISERR(H48/I48*100),"-",H48/I48*100)</f>
        <v>90.021506103538997</v>
      </c>
    </row>
    <row r="49" spans="1:10" ht="15" customHeight="1">
      <c r="A49" s="23"/>
      <c r="B49" s="24" t="s">
        <v>130</v>
      </c>
      <c r="C49" s="24"/>
      <c r="D49" s="28">
        <v>35</v>
      </c>
      <c r="E49" s="104">
        <v>4275.1639999999998</v>
      </c>
      <c r="F49" s="104">
        <v>5896.8059999999996</v>
      </c>
      <c r="G49" s="105">
        <f t="shared" ref="G49" si="58">IF(ISERR(E49/F49*100),"-",E49/F49*100)</f>
        <v>72.49965489792271</v>
      </c>
      <c r="H49" s="104">
        <v>930.6112062601577</v>
      </c>
      <c r="I49" s="104">
        <v>972.97368999421053</v>
      </c>
      <c r="J49" s="105">
        <f t="shared" ref="J49" si="59">IF(ISERR(H49/I49*100),"-",H49/I49*100)</f>
        <v>95.646081269237101</v>
      </c>
    </row>
    <row r="50" spans="1:10" ht="12.95" customHeight="1">
      <c r="A50" s="42"/>
      <c r="B50" s="43"/>
      <c r="C50" s="43"/>
      <c r="D50" s="106"/>
      <c r="E50" s="107"/>
      <c r="F50" s="107"/>
      <c r="G50" s="108"/>
      <c r="H50" s="107"/>
      <c r="I50" s="107"/>
      <c r="J50" s="108"/>
    </row>
  </sheetData>
  <mergeCells count="1">
    <mergeCell ref="A5:D7"/>
  </mergeCells>
  <phoneticPr fontId="3"/>
  <printOptions horizontalCentered="1"/>
  <pageMargins left="0.59055118110236227" right="0.78740157480314965" top="0.51181102362204722" bottom="0.51181102362204722" header="0.51181102362204722" footer="0.39370078740157483"/>
  <pageSetup paperSize="9" firstPageNumber="12" fitToHeight="0" orientation="portrait" horizontalDpi="4294967292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月別品目別上場水揚量・価格表</vt:lpstr>
      <vt:lpstr>漁港別品目別上場水揚量・価格表</vt:lpstr>
      <vt:lpstr>累計上場水揚量・価格表</vt:lpstr>
      <vt:lpstr>累計上場水揚量・価格表!Print_Area</vt:lpstr>
      <vt:lpstr>漁港別品目別上場水揚量・価格表!Print_Titles</vt:lpstr>
      <vt:lpstr>月別品目別上場水揚量・価格表!Print_Titles</vt:lpstr>
      <vt:lpstr>累計上場水揚量・価格表!Print_Titles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篠田 和宏</dc:creator>
  <cp:lastModifiedBy>篠田 和宏</cp:lastModifiedBy>
  <dcterms:created xsi:type="dcterms:W3CDTF">2026-01-29T08:36:19Z</dcterms:created>
  <dcterms:modified xsi:type="dcterms:W3CDTF">2026-01-29T08:36:44Z</dcterms:modified>
</cp:coreProperties>
</file>