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5A1BBA08-B23F-4EDF-A49F-A703E65BA66E}" xr6:coauthVersionLast="36" xr6:coauthVersionMax="36" xr10:uidLastSave="{00000000-0000-0000-0000-000000000000}"/>
  <bookViews>
    <workbookView xWindow="0" yWindow="0" windowWidth="28800" windowHeight="12135" xr2:uid="{5D29C23A-9C0A-4655-A609-449A82EAFEEA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<sst xmlns="http://schemas.openxmlformats.org/spreadsheetml/2006/main" count="249" uniqueCount="139">
  <si>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</si>
  <si>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</si>
  <si>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</si>
  <si>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</si>
  <si>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</si>
  <si>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</si>
  <si>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</si>
  <si>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</si>
  <si>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</si>
  <si>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</si>
  <si>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</si>
  <si>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</si>
  <si>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</si>
  <si>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</si>
  <si>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</si>
  <si>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</si>
  <si>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</si>
  <si>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</si>
  <si>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</si>
  <si>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</si>
  <si>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</si>
  <si>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</si>
  <si>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</si>
  <si>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</si>
  <si>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</si>
  <si>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</si>
  <si>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</si>
  <si>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</si>
  <si>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</si>
  <si>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</si>
  <si>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</si>
  <si>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</si>
  <si>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</si>
  <si>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</si>
  <si>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</si>
  <si>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</si>
  <si>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</si>
  <si>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</si>
  <si>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</si>
  <si>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</si>
  <si>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</si>
  <si>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</si>
  <si>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</si>
  <si>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</si>
  <si>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</si>
  <si>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</si>
  <si>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</si>
  <si>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</si>
  <si>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</si>
  <si>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</si>
  <si>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</si>
  <si>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</si>
  <si>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</si>
  <si>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</si>
  <si>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</si>
  <si>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</si>
  <si>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</si>
  <si>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</si>
  <si>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</si>
  <si>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</si>
  <si>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</si>
  <si>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</si>
  <si>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</si>
  <si>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</si>
  <si>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</si>
  <si>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</si>
  <si>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</si>
  <si>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</si>
  <si>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</si>
  <si>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</si>
  <si>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</si>
  <si>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</si>
  <si>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</si>
  <si>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</si>
  <si>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</si>
  <si>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</si>
  <si>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</si>
  <si>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</si>
  <si>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</si>
  <si>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</si>
  <si>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</si>
  <si>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</si>
  <si>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</si>
  <si>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</si>
  <si>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</si>
  <si>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</si>
  <si>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</si>
  <si>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</si>
  <si>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</si>
  <si>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</si>
  <si>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</si>
  <si>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</si>
  <si>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</si>
  <si>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</si>
  <si>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</si>
  <si>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</si>
  <si>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</si>
  <si>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</si>
  <si>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</si>
  <si>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</si>
  <si>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</si>
  <si>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</si>
  <si>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</si>
  <si>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</si>
  <si>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</si>
  <si>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</si>
  <si>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</si>
  <si>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</si>
  <si>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</si>
  <si>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</si>
  <si>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</si>
  <si>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</si>
  <si>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</si>
  <si>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</si>
  <si>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</si>
  <si>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</si>
  <si>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</si>
  <si>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</si>
  <si>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</si>
  <si>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</si>
  <si>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</si>
  <si>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</si>
  <si>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</si>
  <si>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</si>
  <si>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</si>
  <si>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</si>
  <si>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</si>
  <si>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</si>
  <si>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</si>
  <si>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</si>
  <si>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</si>
  <si>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</si>
  <si>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</si>
  <si>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</si>
  <si>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</si>
  <si>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</si>
  <si>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</si>
  <si>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</si>
  <si>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1月～8月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</si>
</sst>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5CF219EC-EF11-43E4-827F-336F870769E5}"/>
    <cellStyle name="標準_月別結果表" xfId="1" xr:uid="{9C0E000B-58A2-4360-B79C-A96BE18C807A}"/>
    <cellStyle name="標準_新出力帳票集「変更後」" xfId="3" xr:uid="{0ECEC1F9-E1E4-41AD-BC28-E387936393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77ED588-A0D5-4B75-8B3C-38DEE725912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1B3DF33-4CA5-4934-A6B4-9BA6438F8F1C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09810F5-F7ED-432C-A32B-1B3FB0E6F8A3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5588-D577-4B8C-988E-8BFEB9DB49C9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45139</v>
      </c>
      <c r="B12" s="36">
        <v>45139</v>
      </c>
      <c r="C12" s="37">
        <v>45139</v>
      </c>
      <c r="D12" s="38">
        <v>120.38200000000001</v>
      </c>
      <c r="E12" s="38">
        <v>0</v>
      </c>
      <c r="F12" s="38">
        <v>479.38200000000001</v>
      </c>
      <c r="G12" s="38">
        <v>261.25799999999998</v>
      </c>
      <c r="H12" s="38">
        <v>478.185</v>
      </c>
      <c r="I12" s="38">
        <v>147.59800000000001</v>
      </c>
      <c r="J12" s="38">
        <v>930.70399999999995</v>
      </c>
      <c r="K12" s="38">
        <v>983.322</v>
      </c>
      <c r="L12" s="38">
        <v>1683.6030000000001</v>
      </c>
      <c r="M12" s="38">
        <v>7.8929999999999998</v>
      </c>
      <c r="N12" s="38">
        <v>12.907999999999999</v>
      </c>
      <c r="O12" s="38">
        <v>150.47499999999999</v>
      </c>
      <c r="P12" s="38">
        <v>165.44800000000001</v>
      </c>
      <c r="Q12" s="38">
        <v>6832.4340000000002</v>
      </c>
      <c r="R12" s="38">
        <v>11520.034</v>
      </c>
      <c r="S12" s="38">
        <v>19010.477999999999</v>
      </c>
      <c r="T12" s="38">
        <v>5543.0479999999998</v>
      </c>
      <c r="U12" s="38">
        <v>682.24</v>
      </c>
      <c r="V12" s="38">
        <v>5284.732</v>
      </c>
      <c r="W12" s="38">
        <v>131.10900000000001</v>
      </c>
      <c r="X12" s="38">
        <v>7399.3090000000002</v>
      </c>
      <c r="Y12" s="38">
        <v>521.58900000000006</v>
      </c>
      <c r="Z12" s="38">
        <v>337.23099999999999</v>
      </c>
      <c r="AA12" s="38">
        <v>1722.5129999999999</v>
      </c>
      <c r="AB12" s="38">
        <v>0</v>
      </c>
      <c r="AC12" s="38">
        <v>1527.1389999999999</v>
      </c>
      <c r="AD12" s="38">
        <v>251.91900000000001</v>
      </c>
      <c r="AE12" s="38">
        <v>193.68</v>
      </c>
      <c r="AF12" s="38">
        <v>0</v>
      </c>
      <c r="AG12" s="38">
        <v>1908.96</v>
      </c>
      <c r="AH12" s="38">
        <v>3565.04</v>
      </c>
      <c r="AI12" s="38">
        <v>220.98</v>
      </c>
      <c r="AJ12" s="38">
        <v>156.02699999999999</v>
      </c>
      <c r="AK12" s="38">
        <v>0</v>
      </c>
      <c r="AL12" s="38">
        <v>284.31200000000001</v>
      </c>
    </row>
    <row r="13" spans="1:38" ht="15.95" customHeight="1">
      <c r="A13" s="35"/>
      <c r="B13" s="36"/>
      <c r="C13" s="37">
        <v>45170</v>
      </c>
      <c r="D13" s="38">
        <v>128.828</v>
      </c>
      <c r="E13" s="38">
        <v>0</v>
      </c>
      <c r="F13" s="38">
        <v>363.69200000000001</v>
      </c>
      <c r="G13" s="38">
        <v>177.52699999999999</v>
      </c>
      <c r="H13" s="38">
        <v>289.48399999999998</v>
      </c>
      <c r="I13" s="38">
        <v>240.60300000000001</v>
      </c>
      <c r="J13" s="38">
        <v>954.92100000000005</v>
      </c>
      <c r="K13" s="38">
        <v>978.37900000000002</v>
      </c>
      <c r="L13" s="38">
        <v>2190.1770000000001</v>
      </c>
      <c r="M13" s="38">
        <v>15.096</v>
      </c>
      <c r="N13" s="38">
        <v>2.69</v>
      </c>
      <c r="O13" s="38">
        <v>167.84700000000001</v>
      </c>
      <c r="P13" s="38">
        <v>4.2450000000000001</v>
      </c>
      <c r="Q13" s="38">
        <v>5269.2209999999995</v>
      </c>
      <c r="R13" s="38">
        <v>11368.133</v>
      </c>
      <c r="S13" s="38">
        <v>42049.521000000001</v>
      </c>
      <c r="T13" s="38">
        <v>10657.933999999999</v>
      </c>
      <c r="U13" s="38">
        <v>446.90899999999999</v>
      </c>
      <c r="V13" s="38">
        <v>6713.32</v>
      </c>
      <c r="W13" s="38">
        <v>111.76</v>
      </c>
      <c r="X13" s="38">
        <v>10389.092000000001</v>
      </c>
      <c r="Y13" s="38">
        <v>5218.0320000000002</v>
      </c>
      <c r="Z13" s="38">
        <v>817.899</v>
      </c>
      <c r="AA13" s="38">
        <v>6172.7650000000003</v>
      </c>
      <c r="AB13" s="38">
        <v>0</v>
      </c>
      <c r="AC13" s="38">
        <v>2561.5569999999998</v>
      </c>
      <c r="AD13" s="38">
        <v>3584.7649999999999</v>
      </c>
      <c r="AE13" s="38">
        <v>190.33600000000001</v>
      </c>
      <c r="AF13" s="38">
        <v>2.5000000000000001E-2</v>
      </c>
      <c r="AG13" s="38">
        <v>373</v>
      </c>
      <c r="AH13" s="38">
        <v>3823.1880000000001</v>
      </c>
      <c r="AI13" s="38">
        <v>454.13900000000001</v>
      </c>
      <c r="AJ13" s="38">
        <v>192.149</v>
      </c>
      <c r="AK13" s="38">
        <v>0</v>
      </c>
      <c r="AL13" s="38">
        <v>318.28199999999998</v>
      </c>
    </row>
    <row r="14" spans="1:38" ht="15.95" customHeight="1">
      <c r="A14" s="35"/>
      <c r="B14" s="36"/>
      <c r="C14" s="37">
        <v>45200</v>
      </c>
      <c r="D14" s="38">
        <v>203.54499999999999</v>
      </c>
      <c r="E14" s="38">
        <v>0</v>
      </c>
      <c r="F14" s="38">
        <v>586.54100000000005</v>
      </c>
      <c r="G14" s="38">
        <v>310.99700000000001</v>
      </c>
      <c r="H14" s="38">
        <v>365.45800000000003</v>
      </c>
      <c r="I14" s="38">
        <v>322.72800000000001</v>
      </c>
      <c r="J14" s="38">
        <v>1032.883</v>
      </c>
      <c r="K14" s="38">
        <v>280.447</v>
      </c>
      <c r="L14" s="38">
        <v>1979.248</v>
      </c>
      <c r="M14" s="38">
        <v>29.058</v>
      </c>
      <c r="N14" s="38">
        <v>1</v>
      </c>
      <c r="O14" s="38">
        <v>172.553</v>
      </c>
      <c r="P14" s="38">
        <v>20.928000000000001</v>
      </c>
      <c r="Q14" s="38">
        <v>5102.0219999999999</v>
      </c>
      <c r="R14" s="38">
        <v>15526.074000000001</v>
      </c>
      <c r="S14" s="38">
        <v>66767.350000000006</v>
      </c>
      <c r="T14" s="38">
        <v>9684.366</v>
      </c>
      <c r="U14" s="38">
        <v>557.60500000000002</v>
      </c>
      <c r="V14" s="38">
        <v>5771.5309999999999</v>
      </c>
      <c r="W14" s="38">
        <v>407.14</v>
      </c>
      <c r="X14" s="38">
        <v>15673.954</v>
      </c>
      <c r="Y14" s="38">
        <v>7620.1779999999999</v>
      </c>
      <c r="Z14" s="38">
        <v>1489.9259999999999</v>
      </c>
      <c r="AA14" s="38">
        <v>5514.5169999999998</v>
      </c>
      <c r="AB14" s="38">
        <v>0</v>
      </c>
      <c r="AC14" s="38">
        <v>2220.0619999999999</v>
      </c>
      <c r="AD14" s="38">
        <v>2527.2040000000002</v>
      </c>
      <c r="AE14" s="38">
        <v>402.22399999999999</v>
      </c>
      <c r="AF14" s="38">
        <v>0.152</v>
      </c>
      <c r="AG14" s="38">
        <v>289.86</v>
      </c>
      <c r="AH14" s="38">
        <v>4260.3779999999997</v>
      </c>
      <c r="AI14" s="38">
        <v>503.214</v>
      </c>
      <c r="AJ14" s="38">
        <v>216.018</v>
      </c>
      <c r="AK14" s="38">
        <v>3.98</v>
      </c>
      <c r="AL14" s="38">
        <v>565.56799999999998</v>
      </c>
    </row>
    <row r="15" spans="1:38" ht="15.95" customHeight="1">
      <c r="A15" s="35"/>
      <c r="B15" s="36"/>
      <c r="C15" s="37">
        <v>45231</v>
      </c>
      <c r="D15" s="38">
        <v>220.727</v>
      </c>
      <c r="E15" s="38">
        <v>0</v>
      </c>
      <c r="F15" s="38">
        <v>550.46</v>
      </c>
      <c r="G15" s="38">
        <v>870.82</v>
      </c>
      <c r="H15" s="38">
        <v>302.69299999999998</v>
      </c>
      <c r="I15" s="38">
        <v>443.03300000000002</v>
      </c>
      <c r="J15" s="38">
        <v>1106.9369999999999</v>
      </c>
      <c r="K15" s="38">
        <v>225.88399999999999</v>
      </c>
      <c r="L15" s="38">
        <v>1678.2449999999999</v>
      </c>
      <c r="M15" s="38">
        <v>42.258000000000003</v>
      </c>
      <c r="N15" s="38">
        <v>0.22500000000000001</v>
      </c>
      <c r="O15" s="38">
        <v>236.77500000000001</v>
      </c>
      <c r="P15" s="38">
        <v>1.21</v>
      </c>
      <c r="Q15" s="38">
        <v>861.49</v>
      </c>
      <c r="R15" s="38">
        <v>11398.308999999999</v>
      </c>
      <c r="S15" s="38">
        <v>2261.549</v>
      </c>
      <c r="T15" s="38">
        <v>2083.8580000000002</v>
      </c>
      <c r="U15" s="38">
        <v>156.15100000000001</v>
      </c>
      <c r="V15" s="38">
        <v>4416.8249999999998</v>
      </c>
      <c r="W15" s="38">
        <v>3304.6129999999998</v>
      </c>
      <c r="X15" s="38">
        <v>18977.073</v>
      </c>
      <c r="Y15" s="38">
        <v>6886.2839999999997</v>
      </c>
      <c r="Z15" s="38">
        <v>3328.4</v>
      </c>
      <c r="AA15" s="38">
        <v>3499.748</v>
      </c>
      <c r="AB15" s="38">
        <v>0</v>
      </c>
      <c r="AC15" s="38">
        <v>1038.4659999999999</v>
      </c>
      <c r="AD15" s="38">
        <v>999.197</v>
      </c>
      <c r="AE15" s="38">
        <v>288.08800000000002</v>
      </c>
      <c r="AF15" s="38">
        <v>6.0000000000000001E-3</v>
      </c>
      <c r="AG15" s="38">
        <v>156.79</v>
      </c>
      <c r="AH15" s="38">
        <v>2138.6909999999998</v>
      </c>
      <c r="AI15" s="38">
        <v>827.57500000000005</v>
      </c>
      <c r="AJ15" s="38">
        <v>156.399</v>
      </c>
      <c r="AK15" s="38">
        <v>11.435</v>
      </c>
      <c r="AL15" s="38">
        <v>594.86900000000003</v>
      </c>
    </row>
    <row r="16" spans="1:38" ht="15.95" customHeight="1">
      <c r="A16" s="35">
        <v>45261</v>
      </c>
      <c r="B16" s="36">
        <v>45261</v>
      </c>
      <c r="C16" s="37">
        <v>45261</v>
      </c>
      <c r="D16" s="38">
        <v>112.872</v>
      </c>
      <c r="E16" s="38">
        <v>0</v>
      </c>
      <c r="F16" s="38">
        <v>815.77200000000005</v>
      </c>
      <c r="G16" s="38">
        <v>1870.021</v>
      </c>
      <c r="H16" s="38">
        <v>311.86099999999999</v>
      </c>
      <c r="I16" s="38">
        <v>247.65199999999999</v>
      </c>
      <c r="J16" s="38">
        <v>881.18100000000004</v>
      </c>
      <c r="K16" s="38">
        <v>205.96899999999999</v>
      </c>
      <c r="L16" s="38">
        <v>3402.607</v>
      </c>
      <c r="M16" s="38">
        <v>45.868000000000002</v>
      </c>
      <c r="N16" s="38">
        <v>2.6480000000000001</v>
      </c>
      <c r="O16" s="38">
        <v>344.625</v>
      </c>
      <c r="P16" s="38">
        <v>11.101000000000001</v>
      </c>
      <c r="Q16" s="38">
        <v>316.197</v>
      </c>
      <c r="R16" s="38">
        <v>11819.646000000001</v>
      </c>
      <c r="S16" s="38">
        <v>597.05399999999997</v>
      </c>
      <c r="T16" s="38">
        <v>951.197</v>
      </c>
      <c r="U16" s="38">
        <v>176.31899999999999</v>
      </c>
      <c r="V16" s="38">
        <v>5515.4340000000002</v>
      </c>
      <c r="W16" s="38">
        <v>2901.491</v>
      </c>
      <c r="X16" s="38">
        <v>27295.121999999999</v>
      </c>
      <c r="Y16" s="38">
        <v>384.61200000000002</v>
      </c>
      <c r="Z16" s="38">
        <v>4012.625</v>
      </c>
      <c r="AA16" s="38">
        <v>7383.4579999999996</v>
      </c>
      <c r="AB16" s="38">
        <v>0</v>
      </c>
      <c r="AC16" s="38">
        <v>411.74099999999999</v>
      </c>
      <c r="AD16" s="38">
        <v>330.19499999999999</v>
      </c>
      <c r="AE16" s="38">
        <v>188.976</v>
      </c>
      <c r="AF16" s="38">
        <v>1.9E-2</v>
      </c>
      <c r="AG16" s="38">
        <v>0.121</v>
      </c>
      <c r="AH16" s="38">
        <v>1919.1890000000001</v>
      </c>
      <c r="AI16" s="38">
        <v>554.55100000000004</v>
      </c>
      <c r="AJ16" s="38">
        <v>205.61500000000001</v>
      </c>
      <c r="AK16" s="38">
        <v>13.775</v>
      </c>
      <c r="AL16" s="38">
        <v>570.31200000000001</v>
      </c>
    </row>
    <row r="17" spans="1:38" ht="15.95" customHeight="1">
      <c r="A17" s="35">
        <v>45292</v>
      </c>
      <c r="B17" s="36">
        <v>45292</v>
      </c>
      <c r="C17" s="37">
        <v>45292</v>
      </c>
      <c r="D17" s="38">
        <v>250.822</v>
      </c>
      <c r="E17" s="38">
        <v>0</v>
      </c>
      <c r="F17" s="38">
        <v>354.524</v>
      </c>
      <c r="G17" s="38">
        <v>1911.636</v>
      </c>
      <c r="H17" s="38">
        <v>61.585000000000001</v>
      </c>
      <c r="I17" s="38">
        <v>106.214</v>
      </c>
      <c r="J17" s="38">
        <v>1008.949</v>
      </c>
      <c r="K17" s="38">
        <v>304.29500000000002</v>
      </c>
      <c r="L17" s="38">
        <v>2786.556</v>
      </c>
      <c r="M17" s="38">
        <v>35.262999999999998</v>
      </c>
      <c r="N17" s="38">
        <v>1.1679999999999999</v>
      </c>
      <c r="O17" s="38">
        <v>172.155</v>
      </c>
      <c r="P17" s="38">
        <v>160.172</v>
      </c>
      <c r="Q17" s="38">
        <v>187.45400000000001</v>
      </c>
      <c r="R17" s="38">
        <v>13632.039000000001</v>
      </c>
      <c r="S17" s="38">
        <v>34615.408000000003</v>
      </c>
      <c r="T17" s="38">
        <v>594.31100000000004</v>
      </c>
      <c r="U17" s="38">
        <v>106.044</v>
      </c>
      <c r="V17" s="38">
        <v>3216.2869999999998</v>
      </c>
      <c r="W17" s="38">
        <v>1252.6579999999999</v>
      </c>
      <c r="X17" s="38">
        <v>24303.471000000001</v>
      </c>
      <c r="Y17" s="38">
        <v>0.53400000000000003</v>
      </c>
      <c r="Z17" s="38">
        <v>5551.17</v>
      </c>
      <c r="AA17" s="38">
        <v>7218.2619999999997</v>
      </c>
      <c r="AB17" s="38">
        <v>0</v>
      </c>
      <c r="AC17" s="38">
        <v>185.774</v>
      </c>
      <c r="AD17" s="38">
        <v>124.66800000000001</v>
      </c>
      <c r="AE17" s="38">
        <v>104.98399999999999</v>
      </c>
      <c r="AF17" s="38">
        <v>0.218</v>
      </c>
      <c r="AG17" s="38">
        <v>12</v>
      </c>
      <c r="AH17" s="38">
        <v>1246.731</v>
      </c>
      <c r="AI17" s="38">
        <v>452.73700000000002</v>
      </c>
      <c r="AJ17" s="38">
        <v>123.307</v>
      </c>
      <c r="AK17" s="38">
        <v>9.5660000000000007</v>
      </c>
      <c r="AL17" s="38">
        <v>453.26299999999998</v>
      </c>
    </row>
    <row r="18" spans="1:38" ht="15.95" customHeight="1">
      <c r="A18" s="35"/>
      <c r="B18" s="36"/>
      <c r="C18" s="37">
        <v>45323</v>
      </c>
      <c r="D18" s="38">
        <v>116.31399999999999</v>
      </c>
      <c r="E18" s="38">
        <v>0</v>
      </c>
      <c r="F18" s="38">
        <v>294.459</v>
      </c>
      <c r="G18" s="38">
        <v>2184.7109999999998</v>
      </c>
      <c r="H18" s="38">
        <v>259.52</v>
      </c>
      <c r="I18" s="38">
        <v>99.322000000000003</v>
      </c>
      <c r="J18" s="38">
        <v>814.35799999999995</v>
      </c>
      <c r="K18" s="38">
        <v>351.09500000000003</v>
      </c>
      <c r="L18" s="38">
        <v>2113.58</v>
      </c>
      <c r="M18" s="38">
        <v>57.395000000000003</v>
      </c>
      <c r="N18" s="38">
        <v>5</v>
      </c>
      <c r="O18" s="38">
        <v>179.893</v>
      </c>
      <c r="P18" s="38">
        <v>0.65200000000000002</v>
      </c>
      <c r="Q18" s="38">
        <v>738.58199999999999</v>
      </c>
      <c r="R18" s="38">
        <v>11208.849</v>
      </c>
      <c r="S18" s="38">
        <v>39861.447999999997</v>
      </c>
      <c r="T18" s="38">
        <v>1985.4459999999999</v>
      </c>
      <c r="U18" s="38">
        <v>175.98</v>
      </c>
      <c r="V18" s="38">
        <v>2314.181</v>
      </c>
      <c r="W18" s="38">
        <v>808.45600000000002</v>
      </c>
      <c r="X18" s="38">
        <v>25547.271000000001</v>
      </c>
      <c r="Y18" s="38">
        <v>0.04</v>
      </c>
      <c r="Z18" s="38">
        <v>3963.4690000000001</v>
      </c>
      <c r="AA18" s="38">
        <v>3212.67</v>
      </c>
      <c r="AB18" s="38">
        <v>0</v>
      </c>
      <c r="AC18" s="38">
        <v>1309.923</v>
      </c>
      <c r="AD18" s="38">
        <v>104.762</v>
      </c>
      <c r="AE18" s="38">
        <v>163.696</v>
      </c>
      <c r="AF18" s="38">
        <v>0.14799999999999999</v>
      </c>
      <c r="AG18" s="38">
        <v>0</v>
      </c>
      <c r="AH18" s="38">
        <v>714.24599999999998</v>
      </c>
      <c r="AI18" s="38">
        <v>417.15800000000002</v>
      </c>
      <c r="AJ18" s="38">
        <v>191.06700000000001</v>
      </c>
      <c r="AK18" s="38">
        <v>11.179</v>
      </c>
      <c r="AL18" s="38">
        <v>218.51400000000001</v>
      </c>
    </row>
    <row r="19" spans="1:38" ht="15.95" customHeight="1">
      <c r="A19" s="35"/>
      <c r="B19" s="36"/>
      <c r="C19" s="37">
        <v>45352</v>
      </c>
      <c r="D19" s="38">
        <v>192.37</v>
      </c>
      <c r="E19" s="38">
        <v>0</v>
      </c>
      <c r="F19" s="38">
        <v>419.00200000000001</v>
      </c>
      <c r="G19" s="38">
        <v>1852.6559999999999</v>
      </c>
      <c r="H19" s="38">
        <v>428.541</v>
      </c>
      <c r="I19" s="38">
        <v>62.737000000000002</v>
      </c>
      <c r="J19" s="38">
        <v>1760.9949999999999</v>
      </c>
      <c r="K19" s="38">
        <v>406.43700000000001</v>
      </c>
      <c r="L19" s="38">
        <v>1304.7329999999999</v>
      </c>
      <c r="M19" s="38">
        <v>55.77</v>
      </c>
      <c r="N19" s="38">
        <v>3.5819999999999999</v>
      </c>
      <c r="O19" s="38">
        <v>118.319</v>
      </c>
      <c r="P19" s="38">
        <v>38.151000000000003</v>
      </c>
      <c r="Q19" s="38">
        <v>1162.8109999999999</v>
      </c>
      <c r="R19" s="38">
        <v>11470.982</v>
      </c>
      <c r="S19" s="38">
        <v>51902.607000000004</v>
      </c>
      <c r="T19" s="38">
        <v>3331.1370000000002</v>
      </c>
      <c r="U19" s="38">
        <v>126.94799999999999</v>
      </c>
      <c r="V19" s="38">
        <v>4082.5880000000002</v>
      </c>
      <c r="W19" s="38">
        <v>329.59500000000003</v>
      </c>
      <c r="X19" s="38">
        <v>6711.8419999999996</v>
      </c>
      <c r="Y19" s="38">
        <v>1.2999999999999999E-2</v>
      </c>
      <c r="Z19" s="38">
        <v>2638.6559999999999</v>
      </c>
      <c r="AA19" s="38">
        <v>6401.6189999999997</v>
      </c>
      <c r="AB19" s="38">
        <v>0</v>
      </c>
      <c r="AC19" s="38">
        <v>1299.3579999999999</v>
      </c>
      <c r="AD19" s="38">
        <v>138.48099999999999</v>
      </c>
      <c r="AE19" s="38">
        <v>53</v>
      </c>
      <c r="AF19" s="38">
        <v>0.27400000000000002</v>
      </c>
      <c r="AG19" s="38">
        <v>57</v>
      </c>
      <c r="AH19" s="38">
        <v>2365.1619999999998</v>
      </c>
      <c r="AI19" s="38">
        <v>661.01099999999997</v>
      </c>
      <c r="AJ19" s="38">
        <v>306.18900000000002</v>
      </c>
      <c r="AK19" s="38">
        <v>1.728</v>
      </c>
      <c r="AL19" s="38">
        <v>148.042</v>
      </c>
    </row>
    <row r="20" spans="1:38" ht="15.95" customHeight="1">
      <c r="A20" s="35"/>
      <c r="B20" s="36"/>
      <c r="C20" s="37">
        <v>45383</v>
      </c>
      <c r="D20" s="38">
        <v>253.88800000000001</v>
      </c>
      <c r="E20" s="38">
        <v>0</v>
      </c>
      <c r="F20" s="38">
        <v>163.41399999999999</v>
      </c>
      <c r="G20" s="38">
        <v>1230.614</v>
      </c>
      <c r="H20" s="38">
        <v>249.85499999999999</v>
      </c>
      <c r="I20" s="38">
        <v>50.055999999999997</v>
      </c>
      <c r="J20" s="38">
        <v>1648.864</v>
      </c>
      <c r="K20" s="38">
        <v>531.51400000000001</v>
      </c>
      <c r="L20" s="38">
        <v>1071.1089999999999</v>
      </c>
      <c r="M20" s="38">
        <v>71.433000000000007</v>
      </c>
      <c r="N20" s="38">
        <v>6.7510000000000003</v>
      </c>
      <c r="O20" s="38">
        <v>107.9</v>
      </c>
      <c r="P20" s="38">
        <v>46.174999999999997</v>
      </c>
      <c r="Q20" s="38">
        <v>1806.1610000000001</v>
      </c>
      <c r="R20" s="38">
        <v>15303.581</v>
      </c>
      <c r="S20" s="38">
        <v>72155.438999999998</v>
      </c>
      <c r="T20" s="38">
        <v>3333.5920000000001</v>
      </c>
      <c r="U20" s="38">
        <v>268.69200000000001</v>
      </c>
      <c r="V20" s="38">
        <v>7548.567</v>
      </c>
      <c r="W20" s="38">
        <v>225.63399999999999</v>
      </c>
      <c r="X20" s="38">
        <v>12574.054</v>
      </c>
      <c r="Y20" s="38">
        <v>0</v>
      </c>
      <c r="Z20" s="38">
        <v>2951.9929999999999</v>
      </c>
      <c r="AA20" s="38">
        <v>8264.1820000000007</v>
      </c>
      <c r="AB20" s="38">
        <v>0</v>
      </c>
      <c r="AC20" s="38">
        <v>2098.1289999999999</v>
      </c>
      <c r="AD20" s="38">
        <v>136.22200000000001</v>
      </c>
      <c r="AE20" s="38">
        <v>0</v>
      </c>
      <c r="AF20" s="38">
        <v>0.223</v>
      </c>
      <c r="AG20" s="38">
        <v>0</v>
      </c>
      <c r="AH20" s="38">
        <v>5796.335</v>
      </c>
      <c r="AI20" s="38">
        <v>1476.925</v>
      </c>
      <c r="AJ20" s="38">
        <v>528.76499999999999</v>
      </c>
      <c r="AK20" s="38">
        <v>1.869</v>
      </c>
      <c r="AL20" s="38">
        <v>233.745</v>
      </c>
    </row>
    <row r="21" spans="1:38" ht="15.95" customHeight="1">
      <c r="A21" s="35"/>
      <c r="B21" s="36"/>
      <c r="C21" s="37">
        <v>45413</v>
      </c>
      <c r="D21" s="38">
        <v>718.50800000000004</v>
      </c>
      <c r="E21" s="38">
        <v>0</v>
      </c>
      <c r="F21" s="38">
        <v>287.83600000000001</v>
      </c>
      <c r="G21" s="38">
        <v>821.05799999999999</v>
      </c>
      <c r="H21" s="38">
        <v>208.511</v>
      </c>
      <c r="I21" s="38">
        <v>35.198</v>
      </c>
      <c r="J21" s="38">
        <v>1230.5989999999999</v>
      </c>
      <c r="K21" s="38">
        <v>464.09199999999998</v>
      </c>
      <c r="L21" s="38">
        <v>630.39599999999996</v>
      </c>
      <c r="M21" s="38">
        <v>50.311999999999998</v>
      </c>
      <c r="N21" s="38">
        <v>0</v>
      </c>
      <c r="O21" s="38">
        <v>97.052000000000007</v>
      </c>
      <c r="P21" s="38">
        <v>14.941000000000001</v>
      </c>
      <c r="Q21" s="38">
        <v>4378.1409999999996</v>
      </c>
      <c r="R21" s="38">
        <v>15457.210999999999</v>
      </c>
      <c r="S21" s="38">
        <v>19468.769</v>
      </c>
      <c r="T21" s="38">
        <v>2395.3510000000001</v>
      </c>
      <c r="U21" s="38">
        <v>340.35300000000001</v>
      </c>
      <c r="V21" s="38">
        <v>9384.8389999999999</v>
      </c>
      <c r="W21" s="38">
        <v>182.654</v>
      </c>
      <c r="X21" s="38">
        <v>18727.689999999999</v>
      </c>
      <c r="Y21" s="38">
        <v>0</v>
      </c>
      <c r="Z21" s="38">
        <v>2354.5300000000002</v>
      </c>
      <c r="AA21" s="38">
        <v>13993.773999999999</v>
      </c>
      <c r="AB21" s="38">
        <v>0</v>
      </c>
      <c r="AC21" s="38">
        <v>1813.4159999999999</v>
      </c>
      <c r="AD21" s="38">
        <v>133.74199999999999</v>
      </c>
      <c r="AE21" s="38">
        <v>9.7680000000000007</v>
      </c>
      <c r="AF21" s="38">
        <v>0.13900000000000001</v>
      </c>
      <c r="AG21" s="38">
        <v>0</v>
      </c>
      <c r="AH21" s="38">
        <v>1880.991</v>
      </c>
      <c r="AI21" s="38">
        <v>954.96900000000005</v>
      </c>
      <c r="AJ21" s="38">
        <v>521.63199999999995</v>
      </c>
      <c r="AK21" s="38">
        <v>4.9160000000000004</v>
      </c>
      <c r="AL21" s="38">
        <v>274.673</v>
      </c>
    </row>
    <row r="22" spans="1:38" ht="15.95" customHeight="1">
      <c r="A22" s="35"/>
      <c r="B22" s="36"/>
      <c r="C22" s="37">
        <v>45444</v>
      </c>
      <c r="D22" s="38">
        <v>1027.07</v>
      </c>
      <c r="E22" s="38">
        <v>0</v>
      </c>
      <c r="F22" s="38">
        <v>338.78500000000003</v>
      </c>
      <c r="G22" s="38">
        <v>3015.5349999999999</v>
      </c>
      <c r="H22" s="38">
        <v>290.20699999999999</v>
      </c>
      <c r="I22" s="38">
        <v>74.489000000000004</v>
      </c>
      <c r="J22" s="38">
        <v>1947.239</v>
      </c>
      <c r="K22" s="38">
        <v>575.89599999999996</v>
      </c>
      <c r="L22" s="38">
        <v>975.88499999999999</v>
      </c>
      <c r="M22" s="38">
        <v>39.950000000000003</v>
      </c>
      <c r="N22" s="38">
        <v>8.1839999999999993</v>
      </c>
      <c r="O22" s="38">
        <v>114.289</v>
      </c>
      <c r="P22" s="38">
        <v>80.506</v>
      </c>
      <c r="Q22" s="38">
        <v>7013.9489999999996</v>
      </c>
      <c r="R22" s="38">
        <v>16379.8</v>
      </c>
      <c r="S22" s="38">
        <v>46286.321000000004</v>
      </c>
      <c r="T22" s="38">
        <v>4590.6779999999999</v>
      </c>
      <c r="U22" s="38">
        <v>4661.5370000000003</v>
      </c>
      <c r="V22" s="38">
        <v>7522.7439999999997</v>
      </c>
      <c r="W22" s="38">
        <v>316.83300000000003</v>
      </c>
      <c r="X22" s="38">
        <v>29474.55</v>
      </c>
      <c r="Y22" s="38">
        <v>0</v>
      </c>
      <c r="Z22" s="38">
        <v>1618.1479999999999</v>
      </c>
      <c r="AA22" s="38">
        <v>14923.271000000001</v>
      </c>
      <c r="AB22" s="38">
        <v>0</v>
      </c>
      <c r="AC22" s="38">
        <v>2056.652</v>
      </c>
      <c r="AD22" s="38">
        <v>370.85199999999998</v>
      </c>
      <c r="AE22" s="38">
        <v>10.432</v>
      </c>
      <c r="AF22" s="38">
        <v>7.9000000000000001E-2</v>
      </c>
      <c r="AG22" s="38">
        <v>1</v>
      </c>
      <c r="AH22" s="38">
        <v>913.34199999999998</v>
      </c>
      <c r="AI22" s="38">
        <v>1189.32</v>
      </c>
      <c r="AJ22" s="38">
        <v>370.45</v>
      </c>
      <c r="AK22" s="38">
        <v>3.8879999999999999</v>
      </c>
      <c r="AL22" s="38">
        <v>489.255</v>
      </c>
    </row>
    <row r="23" spans="1:38" ht="15.95" customHeight="1">
      <c r="A23" s="35"/>
      <c r="B23" s="36"/>
      <c r="C23" s="37">
        <v>45474</v>
      </c>
      <c r="D23" s="38">
        <v>187.024</v>
      </c>
      <c r="E23" s="38">
        <v>0</v>
      </c>
      <c r="F23" s="38">
        <v>415.59899999999999</v>
      </c>
      <c r="G23" s="38">
        <v>1933.585</v>
      </c>
      <c r="H23" s="38">
        <v>705.41</v>
      </c>
      <c r="I23" s="38">
        <v>69.772999999999996</v>
      </c>
      <c r="J23" s="38">
        <v>858.47699999999998</v>
      </c>
      <c r="K23" s="38">
        <v>673.45899999999995</v>
      </c>
      <c r="L23" s="38">
        <v>467.02499999999998</v>
      </c>
      <c r="M23" s="38">
        <v>23.302</v>
      </c>
      <c r="N23" s="38">
        <v>14.472</v>
      </c>
      <c r="O23" s="38">
        <v>161.91300000000001</v>
      </c>
      <c r="P23" s="38">
        <v>54.122999999999998</v>
      </c>
      <c r="Q23" s="38">
        <v>9576.9480000000003</v>
      </c>
      <c r="R23" s="38">
        <v>15236.713</v>
      </c>
      <c r="S23" s="38">
        <v>64077.341999999997</v>
      </c>
      <c r="T23" s="38">
        <v>3113.7</v>
      </c>
      <c r="U23" s="38">
        <v>4364.125</v>
      </c>
      <c r="V23" s="38">
        <v>2997.9090000000001</v>
      </c>
      <c r="W23" s="38">
        <v>264.53399999999999</v>
      </c>
      <c r="X23" s="38">
        <v>11147.84</v>
      </c>
      <c r="Y23" s="38">
        <v>0</v>
      </c>
      <c r="Z23" s="38">
        <v>1349.405</v>
      </c>
      <c r="AA23" s="38">
        <v>8594.6759999999995</v>
      </c>
      <c r="AB23" s="38">
        <v>0</v>
      </c>
      <c r="AC23" s="38">
        <v>1008.2430000000001</v>
      </c>
      <c r="AD23" s="38">
        <v>529.52</v>
      </c>
      <c r="AE23" s="38">
        <v>21.832000000000001</v>
      </c>
      <c r="AF23" s="38">
        <v>4.0000000000000001E-3</v>
      </c>
      <c r="AG23" s="38">
        <v>746</v>
      </c>
      <c r="AH23" s="38">
        <v>1579.7449999999999</v>
      </c>
      <c r="AI23" s="38">
        <v>343.27699999999999</v>
      </c>
      <c r="AJ23" s="38">
        <v>202.786</v>
      </c>
      <c r="AK23" s="38">
        <v>0</v>
      </c>
      <c r="AL23" s="38">
        <v>650.39499999999998</v>
      </c>
    </row>
    <row r="24" spans="1:38" s="43" customFormat="1" ht="15.95" customHeight="1">
      <c r="A24" s="39"/>
      <c r="B24" s="40"/>
      <c r="C24" s="41">
        <v>45505</v>
      </c>
      <c r="D24" s="42">
        <v>144.03800000000001</v>
      </c>
      <c r="E24" s="42">
        <v>0</v>
      </c>
      <c r="F24" s="42">
        <v>944.52599999999995</v>
      </c>
      <c r="G24" s="42">
        <v>456.88</v>
      </c>
      <c r="H24" s="42">
        <v>174.71</v>
      </c>
      <c r="I24" s="42">
        <v>173.81100000000001</v>
      </c>
      <c r="J24" s="42">
        <v>683.65499999999997</v>
      </c>
      <c r="K24" s="42">
        <v>687.04600000000005</v>
      </c>
      <c r="L24" s="42">
        <v>1116.673</v>
      </c>
      <c r="M24" s="42">
        <v>25.274000000000001</v>
      </c>
      <c r="N24" s="42">
        <v>2.9990000000000001</v>
      </c>
      <c r="O24" s="42">
        <v>291.7</v>
      </c>
      <c r="P24" s="42">
        <v>5.5890000000000004</v>
      </c>
      <c r="Q24" s="42">
        <v>11259.593000000001</v>
      </c>
      <c r="R24" s="42">
        <v>17457.617999999999</v>
      </c>
      <c r="S24" s="42">
        <v>22140.673999999999</v>
      </c>
      <c r="T24" s="42">
        <v>5098.9160000000002</v>
      </c>
      <c r="U24" s="42">
        <v>1092.9190000000001</v>
      </c>
      <c r="V24" s="42">
        <v>4887.6790000000001</v>
      </c>
      <c r="W24" s="42">
        <v>286.44299999999998</v>
      </c>
      <c r="X24" s="42">
        <v>7570.7920000000004</v>
      </c>
      <c r="Y24" s="42">
        <v>2165.2139999999999</v>
      </c>
      <c r="Z24" s="42">
        <v>999.16200000000003</v>
      </c>
      <c r="AA24" s="42">
        <v>1577.7429999999999</v>
      </c>
      <c r="AB24" s="42">
        <v>0</v>
      </c>
      <c r="AC24" s="42">
        <v>645.96799999999996</v>
      </c>
      <c r="AD24" s="42">
        <v>418.69499999999999</v>
      </c>
      <c r="AE24" s="42">
        <v>84.272000000000006</v>
      </c>
      <c r="AF24" s="42">
        <v>0</v>
      </c>
      <c r="AG24" s="42">
        <v>1365</v>
      </c>
      <c r="AH24" s="42">
        <v>2084.3339999999998</v>
      </c>
      <c r="AI24" s="42">
        <v>339.86099999999999</v>
      </c>
      <c r="AJ24" s="42">
        <v>217.35599999999999</v>
      </c>
      <c r="AK24" s="42">
        <v>0</v>
      </c>
      <c r="AL24" s="42">
        <v>531.82000000000005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77.015784070493638</v>
      </c>
      <c r="E26" s="38" t="str">
        <f t="shared" si="0"/>
        <v>-</v>
      </c>
      <c r="F26" s="38">
        <f t="shared" si="0"/>
        <v>227.26859304281288</v>
      </c>
      <c r="G26" s="38">
        <f t="shared" si="0"/>
        <v>23.628648339741982</v>
      </c>
      <c r="H26" s="38">
        <f t="shared" si="0"/>
        <v>24.767156689017735</v>
      </c>
      <c r="I26" s="38">
        <f t="shared" si="0"/>
        <v>249.10925429607445</v>
      </c>
      <c r="J26" s="38">
        <f t="shared" si="0"/>
        <v>79.635796882152931</v>
      </c>
      <c r="K26" s="38">
        <f t="shared" si="0"/>
        <v>102.01749475469184</v>
      </c>
      <c r="L26" s="38">
        <f t="shared" si="0"/>
        <v>239.10347411808792</v>
      </c>
      <c r="M26" s="38">
        <f t="shared" si="0"/>
        <v>108.46279289331389</v>
      </c>
      <c r="N26" s="38">
        <f t="shared" si="0"/>
        <v>20.722775013819792</v>
      </c>
      <c r="O26" s="38">
        <f t="shared" si="0"/>
        <v>180.15848017145009</v>
      </c>
      <c r="P26" s="38">
        <f t="shared" si="0"/>
        <v>10.326478576575578</v>
      </c>
      <c r="Q26" s="38">
        <f t="shared" si="0"/>
        <v>117.56974142492996</v>
      </c>
      <c r="R26" s="38">
        <f t="shared" si="0"/>
        <v>114.57601124336986</v>
      </c>
      <c r="S26" s="38">
        <f t="shared" si="0"/>
        <v>34.553046847667304</v>
      </c>
      <c r="T26" s="38">
        <f t="shared" si="0"/>
        <v>163.75745897164146</v>
      </c>
      <c r="U26" s="38">
        <f t="shared" si="0"/>
        <v>25.043256093718675</v>
      </c>
      <c r="V26" s="38">
        <f t="shared" si="0"/>
        <v>163.03626961325378</v>
      </c>
      <c r="W26" s="38">
        <f t="shared" si="0"/>
        <v>108.2821111841956</v>
      </c>
      <c r="X26" s="38">
        <f t="shared" si="0"/>
        <v>67.912635990469909</v>
      </c>
      <c r="Y26" s="38" t="str">
        <f t="shared" si="0"/>
        <v>-</v>
      </c>
      <c r="Z26" s="38">
        <f t="shared" si="0"/>
        <v>74.044634487051709</v>
      </c>
      <c r="AA26" s="38">
        <f t="shared" si="0"/>
        <v>18.357213232936299</v>
      </c>
      <c r="AB26" s="38" t="str">
        <f t="shared" si="0"/>
        <v>-</v>
      </c>
      <c r="AC26" s="38">
        <f t="shared" si="0"/>
        <v>64.0686818554654</v>
      </c>
      <c r="AD26" s="38">
        <f t="shared" si="0"/>
        <v>79.070667774588316</v>
      </c>
      <c r="AE26" s="38">
        <f t="shared" si="0"/>
        <v>386.00219860754856</v>
      </c>
      <c r="AF26" s="38">
        <f t="shared" si="0"/>
        <v>0</v>
      </c>
      <c r="AG26" s="38">
        <f t="shared" si="0"/>
        <v>182.97587131367291</v>
      </c>
      <c r="AH26" s="38">
        <f t="shared" si="0"/>
        <v>131.94116772010673</v>
      </c>
      <c r="AI26" s="38">
        <f t="shared" si="0"/>
        <v>99.004885267582736</v>
      </c>
      <c r="AJ26" s="38">
        <f t="shared" si="0"/>
        <v>107.18491414594695</v>
      </c>
      <c r="AK26" s="38" t="str">
        <f t="shared" si="0"/>
        <v>-</v>
      </c>
      <c r="AL26" s="38">
        <f t="shared" si="0"/>
        <v>81.768771285142122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119.65077835556812</v>
      </c>
      <c r="E27" s="38" t="str">
        <f t="shared" si="1"/>
        <v>-</v>
      </c>
      <c r="F27" s="38">
        <f t="shared" si="1"/>
        <v>197.02992602976332</v>
      </c>
      <c r="G27" s="38">
        <f t="shared" si="1"/>
        <v>174.87694156733957</v>
      </c>
      <c r="H27" s="38">
        <f t="shared" si="1"/>
        <v>36.536068676349117</v>
      </c>
      <c r="I27" s="38">
        <f t="shared" si="1"/>
        <v>117.75972574154122</v>
      </c>
      <c r="J27" s="38">
        <f t="shared" si="1"/>
        <v>73.45568515876154</v>
      </c>
      <c r="K27" s="38">
        <f t="shared" si="1"/>
        <v>69.869890025851163</v>
      </c>
      <c r="L27" s="38">
        <f t="shared" si="1"/>
        <v>66.326384545525272</v>
      </c>
      <c r="M27" s="38">
        <f t="shared" si="1"/>
        <v>320.20777904472317</v>
      </c>
      <c r="N27" s="38">
        <f t="shared" si="1"/>
        <v>23.233653548187171</v>
      </c>
      <c r="O27" s="38">
        <f t="shared" si="1"/>
        <v>193.85279946835024</v>
      </c>
      <c r="P27" s="38">
        <f t="shared" si="1"/>
        <v>3.3781006721145013</v>
      </c>
      <c r="Q27" s="38">
        <f t="shared" si="1"/>
        <v>164.79622049770256</v>
      </c>
      <c r="R27" s="38">
        <f t="shared" si="1"/>
        <v>151.54137565913433</v>
      </c>
      <c r="S27" s="38">
        <f t="shared" si="1"/>
        <v>116.46563542484307</v>
      </c>
      <c r="T27" s="38">
        <f t="shared" si="1"/>
        <v>91.98758516974776</v>
      </c>
      <c r="U27" s="38">
        <f t="shared" si="1"/>
        <v>160.19567893996251</v>
      </c>
      <c r="V27" s="38">
        <f t="shared" si="1"/>
        <v>92.486790247830925</v>
      </c>
      <c r="W27" s="38">
        <f t="shared" si="1"/>
        <v>218.4769924261492</v>
      </c>
      <c r="X27" s="38">
        <f t="shared" si="1"/>
        <v>102.31755424729525</v>
      </c>
      <c r="Y27" s="38">
        <f t="shared" si="1"/>
        <v>415.11880043482512</v>
      </c>
      <c r="Z27" s="38">
        <f t="shared" si="1"/>
        <v>296.28414944059119</v>
      </c>
      <c r="AA27" s="38">
        <f t="shared" si="1"/>
        <v>91.595419018608283</v>
      </c>
      <c r="AB27" s="38" t="str">
        <f t="shared" si="1"/>
        <v>-</v>
      </c>
      <c r="AC27" s="38">
        <f t="shared" si="1"/>
        <v>42.299227509742074</v>
      </c>
      <c r="AD27" s="38">
        <f t="shared" si="1"/>
        <v>166.20223166970334</v>
      </c>
      <c r="AE27" s="38">
        <f t="shared" si="1"/>
        <v>43.510945890128049</v>
      </c>
      <c r="AF27" s="38" t="str">
        <f t="shared" si="1"/>
        <v>-</v>
      </c>
      <c r="AG27" s="38">
        <f t="shared" si="1"/>
        <v>71.504903193361827</v>
      </c>
      <c r="AH27" s="38">
        <f t="shared" si="1"/>
        <v>58.465935866077231</v>
      </c>
      <c r="AI27" s="38">
        <f t="shared" si="1"/>
        <v>153.7971762150421</v>
      </c>
      <c r="AJ27" s="38">
        <f t="shared" si="1"/>
        <v>139.30665846295832</v>
      </c>
      <c r="AK27" s="38" t="str">
        <f t="shared" si="1"/>
        <v>-</v>
      </c>
      <c r="AL27" s="38">
        <f t="shared" si="1"/>
        <v>187.05506626522975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45139</v>
      </c>
      <c r="B33" s="36">
        <v>45139</v>
      </c>
      <c r="C33" s="37">
        <v>45139</v>
      </c>
      <c r="D33" s="54">
        <v>2505.7247262879832</v>
      </c>
      <c r="E33" s="54">
        <v>0</v>
      </c>
      <c r="F33" s="54">
        <v>1390.0355144748864</v>
      </c>
      <c r="G33" s="54">
        <v>835.45220433441273</v>
      </c>
      <c r="H33" s="54">
        <v>429.94348839884145</v>
      </c>
      <c r="I33" s="54">
        <v>1937.1479085082453</v>
      </c>
      <c r="J33" s="54">
        <v>945.80314041843587</v>
      </c>
      <c r="K33" s="54">
        <v>884.73966513512357</v>
      </c>
      <c r="L33" s="54">
        <v>496.10783005257173</v>
      </c>
      <c r="M33" s="54">
        <v>667.7958950969213</v>
      </c>
      <c r="N33" s="54">
        <v>991.67384567709951</v>
      </c>
      <c r="O33" s="54">
        <v>1281.3138527994683</v>
      </c>
      <c r="P33" s="54">
        <v>787.23465378850153</v>
      </c>
      <c r="Q33" s="54">
        <v>371.67747789440779</v>
      </c>
      <c r="R33" s="54">
        <v>337.21006578626418</v>
      </c>
      <c r="S33" s="54">
        <v>69.76624475197309</v>
      </c>
      <c r="T33" s="54">
        <v>87.632213901088363</v>
      </c>
      <c r="U33" s="54">
        <v>82.762349026735464</v>
      </c>
      <c r="V33" s="54">
        <v>289.83653059417207</v>
      </c>
      <c r="W33" s="54">
        <v>216.35862526600005</v>
      </c>
      <c r="X33" s="54">
        <v>131.47553440463159</v>
      </c>
      <c r="Y33" s="54">
        <v>473.73647066943511</v>
      </c>
      <c r="Z33" s="54">
        <v>448.53989994988598</v>
      </c>
      <c r="AA33" s="54">
        <v>46.181437237338699</v>
      </c>
      <c r="AB33" s="54">
        <v>0</v>
      </c>
      <c r="AC33" s="54">
        <v>142.75024670314883</v>
      </c>
      <c r="AD33" s="54">
        <v>954.95140501510411</v>
      </c>
      <c r="AE33" s="54">
        <v>1487.1416305245766</v>
      </c>
      <c r="AF33" s="54">
        <v>0</v>
      </c>
      <c r="AG33" s="54">
        <v>997.19336235437095</v>
      </c>
      <c r="AH33" s="54">
        <v>311.90553682427128</v>
      </c>
      <c r="AI33" s="54">
        <v>357.61889763779527</v>
      </c>
      <c r="AJ33" s="54">
        <v>862.35025348176919</v>
      </c>
      <c r="AK33" s="54">
        <v>0</v>
      </c>
      <c r="AL33" s="54">
        <v>1103.1070865809393</v>
      </c>
    </row>
    <row r="34" spans="1:38" ht="15.95" customHeight="1">
      <c r="A34" s="35"/>
      <c r="B34" s="36"/>
      <c r="C34" s="37">
        <v>45170</v>
      </c>
      <c r="D34" s="54">
        <v>2980.059513459807</v>
      </c>
      <c r="E34" s="54">
        <v>0</v>
      </c>
      <c r="F34" s="54">
        <v>1477.4069074931535</v>
      </c>
      <c r="G34" s="54">
        <v>881.48556557594065</v>
      </c>
      <c r="H34" s="54">
        <v>471.1709213635296</v>
      </c>
      <c r="I34" s="54">
        <v>1831.4577540595919</v>
      </c>
      <c r="J34" s="54">
        <v>872.55443015704964</v>
      </c>
      <c r="K34" s="54">
        <v>792.46497011894155</v>
      </c>
      <c r="L34" s="54">
        <v>512.07337397845015</v>
      </c>
      <c r="M34" s="54">
        <v>870.4814520402756</v>
      </c>
      <c r="N34" s="54">
        <v>1166.0479553903347</v>
      </c>
      <c r="O34" s="54">
        <v>1277.1510840229496</v>
      </c>
      <c r="P34" s="54">
        <v>715.62944640753824</v>
      </c>
      <c r="Q34" s="54">
        <v>402.33765788149708</v>
      </c>
      <c r="R34" s="54">
        <v>352.56919970939816</v>
      </c>
      <c r="S34" s="54">
        <v>71.18509152577505</v>
      </c>
      <c r="T34" s="54">
        <v>94.226148332312803</v>
      </c>
      <c r="U34" s="54">
        <v>86.498143917441809</v>
      </c>
      <c r="V34" s="54">
        <v>265.37984305827814</v>
      </c>
      <c r="W34" s="54">
        <v>200.43427881173943</v>
      </c>
      <c r="X34" s="54">
        <v>131.65121205972571</v>
      </c>
      <c r="Y34" s="54">
        <v>532.76199915983648</v>
      </c>
      <c r="Z34" s="54">
        <v>397.79297077022954</v>
      </c>
      <c r="AA34" s="54">
        <v>45.690268299538374</v>
      </c>
      <c r="AB34" s="54">
        <v>0</v>
      </c>
      <c r="AC34" s="54">
        <v>118.68579852019688</v>
      </c>
      <c r="AD34" s="54">
        <v>886.96115393896105</v>
      </c>
      <c r="AE34" s="54">
        <v>1671.0176740080699</v>
      </c>
      <c r="AF34" s="54">
        <v>231.32</v>
      </c>
      <c r="AG34" s="54">
        <v>861.05898123324391</v>
      </c>
      <c r="AH34" s="54">
        <v>310.87775777701751</v>
      </c>
      <c r="AI34" s="54">
        <v>290.3768471767454</v>
      </c>
      <c r="AJ34" s="54">
        <v>788.0049544884439</v>
      </c>
      <c r="AK34" s="54">
        <v>0</v>
      </c>
      <c r="AL34" s="54">
        <v>990.01452171344908</v>
      </c>
    </row>
    <row r="35" spans="1:38" ht="15.95" customHeight="1">
      <c r="A35" s="35"/>
      <c r="B35" s="36"/>
      <c r="C35" s="37">
        <v>45200</v>
      </c>
      <c r="D35" s="54">
        <v>2922.735606376968</v>
      </c>
      <c r="E35" s="54">
        <v>0</v>
      </c>
      <c r="F35" s="54">
        <v>1650.1595284899095</v>
      </c>
      <c r="G35" s="54">
        <v>684.50965764943078</v>
      </c>
      <c r="H35" s="54">
        <v>448.35081185799737</v>
      </c>
      <c r="I35" s="54">
        <v>1675.7875300562703</v>
      </c>
      <c r="J35" s="54">
        <v>934.59894779950878</v>
      </c>
      <c r="K35" s="54">
        <v>1148.9477227426216</v>
      </c>
      <c r="L35" s="54">
        <v>515.99607830852926</v>
      </c>
      <c r="M35" s="54">
        <v>898.6288457567623</v>
      </c>
      <c r="N35" s="54">
        <v>1166</v>
      </c>
      <c r="O35" s="54">
        <v>1346.9571378069347</v>
      </c>
      <c r="P35" s="54">
        <v>943.53325688073392</v>
      </c>
      <c r="Q35" s="54">
        <v>405.27021463255159</v>
      </c>
      <c r="R35" s="54">
        <v>312.26688556295687</v>
      </c>
      <c r="S35" s="54">
        <v>82.059544462974799</v>
      </c>
      <c r="T35" s="54">
        <v>102.76992639476865</v>
      </c>
      <c r="U35" s="54">
        <v>93.853003470198445</v>
      </c>
      <c r="V35" s="54">
        <v>263.77061424429672</v>
      </c>
      <c r="W35" s="54">
        <v>126.15268212408508</v>
      </c>
      <c r="X35" s="54">
        <v>146.94017323261252</v>
      </c>
      <c r="Y35" s="54">
        <v>461.72270647746029</v>
      </c>
      <c r="Z35" s="54">
        <v>448.41077677683325</v>
      </c>
      <c r="AA35" s="54">
        <v>50.976887187037413</v>
      </c>
      <c r="AB35" s="54">
        <v>0</v>
      </c>
      <c r="AC35" s="54">
        <v>112.96347534438227</v>
      </c>
      <c r="AD35" s="54">
        <v>1052.2831211884754</v>
      </c>
      <c r="AE35" s="54">
        <v>1664.3442385337523</v>
      </c>
      <c r="AF35" s="54">
        <v>383.96710526315792</v>
      </c>
      <c r="AG35" s="54">
        <v>832.0137652659904</v>
      </c>
      <c r="AH35" s="54">
        <v>296.9550657242151</v>
      </c>
      <c r="AI35" s="54">
        <v>271.76292591223614</v>
      </c>
      <c r="AJ35" s="54">
        <v>791.99594015313539</v>
      </c>
      <c r="AK35" s="54">
        <v>1851.7035175879396</v>
      </c>
      <c r="AL35" s="54">
        <v>1331.6163555929613</v>
      </c>
    </row>
    <row r="36" spans="1:38" ht="15.95" customHeight="1">
      <c r="A36" s="35"/>
      <c r="B36" s="36"/>
      <c r="C36" s="37">
        <v>45231</v>
      </c>
      <c r="D36" s="54">
        <v>3138.8735179656319</v>
      </c>
      <c r="E36" s="54">
        <v>0</v>
      </c>
      <c r="F36" s="54">
        <v>1809.3216400828398</v>
      </c>
      <c r="G36" s="54">
        <v>502.71313589490359</v>
      </c>
      <c r="H36" s="54">
        <v>445.06904355237816</v>
      </c>
      <c r="I36" s="54">
        <v>1574.5647479984561</v>
      </c>
      <c r="J36" s="54">
        <v>935.48454609431258</v>
      </c>
      <c r="K36" s="54">
        <v>1195.5142462502877</v>
      </c>
      <c r="L36" s="54">
        <v>536.0657824096005</v>
      </c>
      <c r="M36" s="54">
        <v>819.12134980358746</v>
      </c>
      <c r="N36" s="54">
        <v>331.34222222222223</v>
      </c>
      <c r="O36" s="54">
        <v>1348.2514116777531</v>
      </c>
      <c r="P36" s="54">
        <v>699.77768595041323</v>
      </c>
      <c r="Q36" s="54">
        <v>667.33071306689578</v>
      </c>
      <c r="R36" s="54">
        <v>276.92893086158659</v>
      </c>
      <c r="S36" s="54">
        <v>95.058756188789189</v>
      </c>
      <c r="T36" s="54">
        <v>120.55199586536128</v>
      </c>
      <c r="U36" s="54">
        <v>92.36242483237379</v>
      </c>
      <c r="V36" s="54">
        <v>302.62683217016752</v>
      </c>
      <c r="W36" s="54">
        <v>125.02829650552123</v>
      </c>
      <c r="X36" s="54">
        <v>158.79440306732235</v>
      </c>
      <c r="Y36" s="54">
        <v>308.04628650227033</v>
      </c>
      <c r="Z36" s="54">
        <v>353.43399260906142</v>
      </c>
      <c r="AA36" s="54">
        <v>77.54634819421284</v>
      </c>
      <c r="AB36" s="54">
        <v>0</v>
      </c>
      <c r="AC36" s="54">
        <v>152.20024632486763</v>
      </c>
      <c r="AD36" s="54">
        <v>1083.886155582933</v>
      </c>
      <c r="AE36" s="54">
        <v>1782.2436200049985</v>
      </c>
      <c r="AF36" s="54">
        <v>268</v>
      </c>
      <c r="AG36" s="54">
        <v>870.23368837298301</v>
      </c>
      <c r="AH36" s="54">
        <v>462.57242350577991</v>
      </c>
      <c r="AI36" s="54">
        <v>301.84504002658372</v>
      </c>
      <c r="AJ36" s="54">
        <v>965.7417246913343</v>
      </c>
      <c r="AK36" s="54">
        <v>1612.9407958023612</v>
      </c>
      <c r="AL36" s="54">
        <v>1377.1245333006091</v>
      </c>
    </row>
    <row r="37" spans="1:38" ht="15.95" customHeight="1">
      <c r="A37" s="35">
        <v>45261</v>
      </c>
      <c r="B37" s="36">
        <v>45261</v>
      </c>
      <c r="C37" s="37">
        <v>45261</v>
      </c>
      <c r="D37" s="54">
        <v>4641.0581898079245</v>
      </c>
      <c r="E37" s="54">
        <v>0</v>
      </c>
      <c r="F37" s="54">
        <v>1572.8819265677175</v>
      </c>
      <c r="G37" s="54">
        <v>378.7534749609764</v>
      </c>
      <c r="H37" s="54">
        <v>443.88604538560452</v>
      </c>
      <c r="I37" s="54">
        <v>2270.0100665449904</v>
      </c>
      <c r="J37" s="54">
        <v>928.22089105416478</v>
      </c>
      <c r="K37" s="54">
        <v>1923.7509528132875</v>
      </c>
      <c r="L37" s="54">
        <v>487.97950424483349</v>
      </c>
      <c r="M37" s="54">
        <v>986.98615592569979</v>
      </c>
      <c r="N37" s="54">
        <v>783.91918429003022</v>
      </c>
      <c r="O37" s="54">
        <v>1111.8669104098658</v>
      </c>
      <c r="P37" s="54">
        <v>654.86091343122234</v>
      </c>
      <c r="Q37" s="54">
        <v>647.96388643788521</v>
      </c>
      <c r="R37" s="54">
        <v>291.16800477780805</v>
      </c>
      <c r="S37" s="54">
        <v>106.04299108623341</v>
      </c>
      <c r="T37" s="54">
        <v>118.24583130518705</v>
      </c>
      <c r="U37" s="54">
        <v>99.668867223611755</v>
      </c>
      <c r="V37" s="54">
        <v>235.65112083654702</v>
      </c>
      <c r="W37" s="54">
        <v>148.6628257678552</v>
      </c>
      <c r="X37" s="54">
        <v>176.28455575322215</v>
      </c>
      <c r="Y37" s="54">
        <v>282.92894397470701</v>
      </c>
      <c r="Z37" s="54">
        <v>236.13845500140181</v>
      </c>
      <c r="AA37" s="54">
        <v>71.554678444707065</v>
      </c>
      <c r="AB37" s="54">
        <v>0</v>
      </c>
      <c r="AC37" s="54">
        <v>144.44559565357835</v>
      </c>
      <c r="AD37" s="54">
        <v>1129.7325701479429</v>
      </c>
      <c r="AE37" s="54">
        <v>1990.5088106426213</v>
      </c>
      <c r="AF37" s="54">
        <v>171.57894736842104</v>
      </c>
      <c r="AG37" s="54">
        <v>1069.6942148760331</v>
      </c>
      <c r="AH37" s="54">
        <v>411.77910409032148</v>
      </c>
      <c r="AI37" s="54">
        <v>413.35951607697041</v>
      </c>
      <c r="AJ37" s="54">
        <v>888.12737397563399</v>
      </c>
      <c r="AK37" s="54">
        <v>2312.4724500907441</v>
      </c>
      <c r="AL37" s="54">
        <v>1216.3329195247513</v>
      </c>
    </row>
    <row r="38" spans="1:38" ht="15.95" customHeight="1">
      <c r="A38" s="35">
        <v>45292</v>
      </c>
      <c r="B38" s="36">
        <v>45292</v>
      </c>
      <c r="C38" s="37">
        <v>45292</v>
      </c>
      <c r="D38" s="54">
        <v>3621.5546044605339</v>
      </c>
      <c r="E38" s="54">
        <v>0</v>
      </c>
      <c r="F38" s="54">
        <v>1765.0796899504687</v>
      </c>
      <c r="G38" s="54">
        <v>378.1384290733173</v>
      </c>
      <c r="H38" s="54">
        <v>367.69643582041084</v>
      </c>
      <c r="I38" s="54">
        <v>2048.8772854802569</v>
      </c>
      <c r="J38" s="54">
        <v>1014.6424239480885</v>
      </c>
      <c r="K38" s="54">
        <v>1487.1716656533956</v>
      </c>
      <c r="L38" s="54">
        <v>439.63170881905836</v>
      </c>
      <c r="M38" s="54">
        <v>946.16263505657491</v>
      </c>
      <c r="N38" s="54">
        <v>788.0573630136987</v>
      </c>
      <c r="O38" s="54">
        <v>1438.6992071098718</v>
      </c>
      <c r="P38" s="54">
        <v>811.07515046325193</v>
      </c>
      <c r="Q38" s="54">
        <v>751.49263819390364</v>
      </c>
      <c r="R38" s="54">
        <v>295.06138817531257</v>
      </c>
      <c r="S38" s="54">
        <v>102.47033433781858</v>
      </c>
      <c r="T38" s="54">
        <v>108.80275310401457</v>
      </c>
      <c r="U38" s="54">
        <v>80.054005884349891</v>
      </c>
      <c r="V38" s="54">
        <v>274.62684020424797</v>
      </c>
      <c r="W38" s="54">
        <v>117.94317682879127</v>
      </c>
      <c r="X38" s="54">
        <v>172.41417302080021</v>
      </c>
      <c r="Y38" s="54">
        <v>251.4438202247191</v>
      </c>
      <c r="Z38" s="54">
        <v>224.80721055200976</v>
      </c>
      <c r="AA38" s="54">
        <v>70.155407492828601</v>
      </c>
      <c r="AB38" s="54">
        <v>0</v>
      </c>
      <c r="AC38" s="54">
        <v>104.25552014813698</v>
      </c>
      <c r="AD38" s="54">
        <v>839.21634260596147</v>
      </c>
      <c r="AE38" s="54">
        <v>1983.8927074601843</v>
      </c>
      <c r="AF38" s="54">
        <v>242.66513761467888</v>
      </c>
      <c r="AG38" s="54">
        <v>800.5</v>
      </c>
      <c r="AH38" s="54">
        <v>484.18239138996307</v>
      </c>
      <c r="AI38" s="54">
        <v>348.24243214051427</v>
      </c>
      <c r="AJ38" s="54">
        <v>1028.7744734686596</v>
      </c>
      <c r="AK38" s="54">
        <v>1699.0943968220781</v>
      </c>
      <c r="AL38" s="54">
        <v>1079.3364271956898</v>
      </c>
    </row>
    <row r="39" spans="1:38" ht="15.95" customHeight="1">
      <c r="A39" s="35"/>
      <c r="B39" s="36"/>
      <c r="C39" s="37">
        <v>45323</v>
      </c>
      <c r="D39" s="54">
        <v>4768.6356414533075</v>
      </c>
      <c r="E39" s="54">
        <v>0</v>
      </c>
      <c r="F39" s="54">
        <v>1652.0445630800893</v>
      </c>
      <c r="G39" s="54">
        <v>336.08838514567827</v>
      </c>
      <c r="H39" s="54">
        <v>476.06301633785449</v>
      </c>
      <c r="I39" s="54">
        <v>1947.3553391997746</v>
      </c>
      <c r="J39" s="54">
        <v>967.45678067876781</v>
      </c>
      <c r="K39" s="54">
        <v>1423.6908899300759</v>
      </c>
      <c r="L39" s="54">
        <v>537.62321227490793</v>
      </c>
      <c r="M39" s="54">
        <v>822.11034062200531</v>
      </c>
      <c r="N39" s="54">
        <v>788</v>
      </c>
      <c r="O39" s="54">
        <v>1546.4533027966625</v>
      </c>
      <c r="P39" s="54">
        <v>822.5</v>
      </c>
      <c r="Q39" s="54">
        <v>497.55746281387849</v>
      </c>
      <c r="R39" s="54">
        <v>281.36128018139954</v>
      </c>
      <c r="S39" s="54">
        <v>94.168700268991728</v>
      </c>
      <c r="T39" s="54">
        <v>102.16130431147459</v>
      </c>
      <c r="U39" s="54">
        <v>86.860592112740079</v>
      </c>
      <c r="V39" s="54">
        <v>331.57938510427664</v>
      </c>
      <c r="W39" s="54">
        <v>147.24416047379202</v>
      </c>
      <c r="X39" s="54">
        <v>114.00397142223136</v>
      </c>
      <c r="Y39" s="54">
        <v>326.7</v>
      </c>
      <c r="Z39" s="54">
        <v>198.38843523186381</v>
      </c>
      <c r="AA39" s="54">
        <v>83.354326152390371</v>
      </c>
      <c r="AB39" s="54">
        <v>0</v>
      </c>
      <c r="AC39" s="54">
        <v>70.73236823843844</v>
      </c>
      <c r="AD39" s="54">
        <v>891.46873866478302</v>
      </c>
      <c r="AE39" s="54">
        <v>1935.8835096764735</v>
      </c>
      <c r="AF39" s="54">
        <v>349.60135135135135</v>
      </c>
      <c r="AG39" s="54">
        <v>0</v>
      </c>
      <c r="AH39" s="54">
        <v>798.01905505946138</v>
      </c>
      <c r="AI39" s="54">
        <v>382.76135660828749</v>
      </c>
      <c r="AJ39" s="54">
        <v>935.81888552183261</v>
      </c>
      <c r="AK39" s="54">
        <v>1288.553985150729</v>
      </c>
      <c r="AL39" s="54">
        <v>1071.7627886542739</v>
      </c>
    </row>
    <row r="40" spans="1:38" ht="15.95" customHeight="1">
      <c r="A40" s="35"/>
      <c r="B40" s="36"/>
      <c r="C40" s="37">
        <v>45352</v>
      </c>
      <c r="D40" s="54">
        <v>4283.2858033996981</v>
      </c>
      <c r="E40" s="54">
        <v>0</v>
      </c>
      <c r="F40" s="54">
        <v>1747.8535353053207</v>
      </c>
      <c r="G40" s="54">
        <v>362.92851020372916</v>
      </c>
      <c r="H40" s="54">
        <v>474.32047808727759</v>
      </c>
      <c r="I40" s="54">
        <v>2116.5932225002789</v>
      </c>
      <c r="J40" s="54">
        <v>965.57340707952039</v>
      </c>
      <c r="K40" s="54">
        <v>1372.4139977413474</v>
      </c>
      <c r="L40" s="54">
        <v>609.50667607855405</v>
      </c>
      <c r="M40" s="54">
        <v>851.44204769589385</v>
      </c>
      <c r="N40" s="54">
        <v>491.91624790619761</v>
      </c>
      <c r="O40" s="54">
        <v>1707.0891065678377</v>
      </c>
      <c r="P40" s="54">
        <v>946.91677806610573</v>
      </c>
      <c r="Q40" s="54">
        <v>535.2165295993932</v>
      </c>
      <c r="R40" s="54">
        <v>289.0643375606378</v>
      </c>
      <c r="S40" s="54">
        <v>73.694221467526674</v>
      </c>
      <c r="T40" s="54">
        <v>59.599422359392605</v>
      </c>
      <c r="U40" s="54">
        <v>98.999007467624537</v>
      </c>
      <c r="V40" s="54">
        <v>294.33083867389996</v>
      </c>
      <c r="W40" s="54">
        <v>127.4403191795992</v>
      </c>
      <c r="X40" s="54">
        <v>126.61780149175145</v>
      </c>
      <c r="Y40" s="54">
        <v>207.69230769230768</v>
      </c>
      <c r="Z40" s="54">
        <v>197.39131739794806</v>
      </c>
      <c r="AA40" s="54">
        <v>69.647554157784157</v>
      </c>
      <c r="AB40" s="54">
        <v>0</v>
      </c>
      <c r="AC40" s="54">
        <v>77.664010226588829</v>
      </c>
      <c r="AD40" s="54">
        <v>785.87313060997542</v>
      </c>
      <c r="AE40" s="54">
        <v>1903.6792452830189</v>
      </c>
      <c r="AF40" s="54">
        <v>409.91240875912405</v>
      </c>
      <c r="AG40" s="54">
        <v>983.33333333333326</v>
      </c>
      <c r="AH40" s="54">
        <v>449.41115957384733</v>
      </c>
      <c r="AI40" s="54">
        <v>356.53696534550863</v>
      </c>
      <c r="AJ40" s="54">
        <v>902.32647809032983</v>
      </c>
      <c r="AK40" s="54">
        <v>2668.6498842592591</v>
      </c>
      <c r="AL40" s="54">
        <v>1054.0753097094068</v>
      </c>
    </row>
    <row r="41" spans="1:38" ht="15.95" customHeight="1">
      <c r="A41" s="35"/>
      <c r="B41" s="36"/>
      <c r="C41" s="37">
        <v>45383</v>
      </c>
      <c r="D41" s="54">
        <v>4078.9788725737335</v>
      </c>
      <c r="E41" s="54">
        <v>0</v>
      </c>
      <c r="F41" s="54">
        <v>1331.3819011834971</v>
      </c>
      <c r="G41" s="54">
        <v>411.52318029861516</v>
      </c>
      <c r="H41" s="54">
        <v>451.63414780572731</v>
      </c>
      <c r="I41" s="54">
        <v>1522.373641521496</v>
      </c>
      <c r="J41" s="54">
        <v>982.31396707066199</v>
      </c>
      <c r="K41" s="54">
        <v>1144.1204860078944</v>
      </c>
      <c r="L41" s="54">
        <v>619.16884089294365</v>
      </c>
      <c r="M41" s="54">
        <v>723.63521061694178</v>
      </c>
      <c r="N41" s="54">
        <v>710.98933491334617</v>
      </c>
      <c r="O41" s="54">
        <v>1603.2108897126968</v>
      </c>
      <c r="P41" s="54">
        <v>972.13368706009749</v>
      </c>
      <c r="Q41" s="54">
        <v>487.27208703985968</v>
      </c>
      <c r="R41" s="54">
        <v>258.1838918616499</v>
      </c>
      <c r="S41" s="54">
        <v>77.902994436774193</v>
      </c>
      <c r="T41" s="54">
        <v>67.769293602816418</v>
      </c>
      <c r="U41" s="54">
        <v>78.462756613520312</v>
      </c>
      <c r="V41" s="54">
        <v>209.74520885884698</v>
      </c>
      <c r="W41" s="54">
        <v>135.71026972885292</v>
      </c>
      <c r="X41" s="54">
        <v>103.97017580805682</v>
      </c>
      <c r="Y41" s="54">
        <v>0</v>
      </c>
      <c r="Z41" s="54">
        <v>145.0730001731034</v>
      </c>
      <c r="AA41" s="54">
        <v>46.522792213433831</v>
      </c>
      <c r="AB41" s="54">
        <v>0</v>
      </c>
      <c r="AC41" s="54">
        <v>118.4099576336822</v>
      </c>
      <c r="AD41" s="54">
        <v>654.03220478336834</v>
      </c>
      <c r="AE41" s="54">
        <v>0</v>
      </c>
      <c r="AF41" s="54">
        <v>379.3991031390135</v>
      </c>
      <c r="AG41" s="54">
        <v>0</v>
      </c>
      <c r="AH41" s="54">
        <v>247.94064715031138</v>
      </c>
      <c r="AI41" s="54">
        <v>206.99235506203769</v>
      </c>
      <c r="AJ41" s="54">
        <v>593.10071771013588</v>
      </c>
      <c r="AK41" s="54">
        <v>1678.7667201712145</v>
      </c>
      <c r="AL41" s="54">
        <v>942.66864317953321</v>
      </c>
    </row>
    <row r="42" spans="1:38" ht="15.95" customHeight="1">
      <c r="A42" s="35"/>
      <c r="B42" s="36"/>
      <c r="C42" s="37">
        <v>45413</v>
      </c>
      <c r="D42" s="54">
        <v>2174.963812511482</v>
      </c>
      <c r="E42" s="54">
        <v>0</v>
      </c>
      <c r="F42" s="54">
        <v>2391.2862359121168</v>
      </c>
      <c r="G42" s="54">
        <v>412.8447015923357</v>
      </c>
      <c r="H42" s="54">
        <v>449.69416481624467</v>
      </c>
      <c r="I42" s="54">
        <v>1119.9424399113586</v>
      </c>
      <c r="J42" s="54">
        <v>936.11686422628327</v>
      </c>
      <c r="K42" s="54">
        <v>982.32305017108672</v>
      </c>
      <c r="L42" s="54">
        <v>627.56266219963322</v>
      </c>
      <c r="M42" s="54">
        <v>610.00488948958491</v>
      </c>
      <c r="N42" s="54">
        <v>0</v>
      </c>
      <c r="O42" s="54">
        <v>1406.7913592713185</v>
      </c>
      <c r="P42" s="54">
        <v>827.51656515628133</v>
      </c>
      <c r="Q42" s="54">
        <v>339.06476287538476</v>
      </c>
      <c r="R42" s="54">
        <v>236.6923091106151</v>
      </c>
      <c r="S42" s="54">
        <v>97.500128025557231</v>
      </c>
      <c r="T42" s="54">
        <v>100.58721206203184</v>
      </c>
      <c r="U42" s="54">
        <v>108.41748713835342</v>
      </c>
      <c r="V42" s="54">
        <v>205.07119738548525</v>
      </c>
      <c r="W42" s="54">
        <v>162.65323507834486</v>
      </c>
      <c r="X42" s="54">
        <v>115.65698791468675</v>
      </c>
      <c r="Y42" s="54">
        <v>0</v>
      </c>
      <c r="Z42" s="54">
        <v>153.0235758304205</v>
      </c>
      <c r="AA42" s="54">
        <v>44.209034603531542</v>
      </c>
      <c r="AB42" s="54">
        <v>0</v>
      </c>
      <c r="AC42" s="54">
        <v>178.21206606757633</v>
      </c>
      <c r="AD42" s="54">
        <v>771.67136725935006</v>
      </c>
      <c r="AE42" s="54">
        <v>1741</v>
      </c>
      <c r="AF42" s="54">
        <v>388.39568345323738</v>
      </c>
      <c r="AG42" s="54">
        <v>0</v>
      </c>
      <c r="AH42" s="54">
        <v>351.26273384614808</v>
      </c>
      <c r="AI42" s="54">
        <v>216.51133806437696</v>
      </c>
      <c r="AJ42" s="54">
        <v>519.33834197288513</v>
      </c>
      <c r="AK42" s="54">
        <v>1016.4812855980472</v>
      </c>
      <c r="AL42" s="54">
        <v>994.48645844331259</v>
      </c>
    </row>
    <row r="43" spans="1:38" ht="15.95" customHeight="1">
      <c r="A43" s="35"/>
      <c r="B43" s="36"/>
      <c r="C43" s="37">
        <v>45444</v>
      </c>
      <c r="D43" s="54">
        <v>1694.3401150846582</v>
      </c>
      <c r="E43" s="54">
        <v>0</v>
      </c>
      <c r="F43" s="54">
        <v>1945.9376153017402</v>
      </c>
      <c r="G43" s="54">
        <v>484.27929869824089</v>
      </c>
      <c r="H43" s="54">
        <v>486.42487603675994</v>
      </c>
      <c r="I43" s="54">
        <v>906.52172804038184</v>
      </c>
      <c r="J43" s="54">
        <v>920.31764102916998</v>
      </c>
      <c r="K43" s="54">
        <v>991.27112013280168</v>
      </c>
      <c r="L43" s="54">
        <v>690.56546314371064</v>
      </c>
      <c r="M43" s="54">
        <v>400.80042553191493</v>
      </c>
      <c r="N43" s="54">
        <v>452.9980449657869</v>
      </c>
      <c r="O43" s="54">
        <v>1371.7229917139882</v>
      </c>
      <c r="P43" s="54">
        <v>931.00228554393459</v>
      </c>
      <c r="Q43" s="54">
        <v>304.10076862549187</v>
      </c>
      <c r="R43" s="54">
        <v>273.29717133298328</v>
      </c>
      <c r="S43" s="54">
        <v>61.483710381734589</v>
      </c>
      <c r="T43" s="54">
        <v>95.394080787195264</v>
      </c>
      <c r="U43" s="54">
        <v>89.736276682991047</v>
      </c>
      <c r="V43" s="54">
        <v>239.60581750488919</v>
      </c>
      <c r="W43" s="54">
        <v>168.32693879741061</v>
      </c>
      <c r="X43" s="54">
        <v>99.549091097234736</v>
      </c>
      <c r="Y43" s="54">
        <v>0</v>
      </c>
      <c r="Z43" s="54">
        <v>184.7229042090093</v>
      </c>
      <c r="AA43" s="54">
        <v>39.80750373024788</v>
      </c>
      <c r="AB43" s="54">
        <v>0</v>
      </c>
      <c r="AC43" s="54">
        <v>165.66021378434465</v>
      </c>
      <c r="AD43" s="54">
        <v>746.50791151186991</v>
      </c>
      <c r="AE43" s="54">
        <v>1306</v>
      </c>
      <c r="AF43" s="54">
        <v>305.79746835443035</v>
      </c>
      <c r="AG43" s="54">
        <v>684</v>
      </c>
      <c r="AH43" s="54">
        <v>375.15420510608294</v>
      </c>
      <c r="AI43" s="54">
        <v>158.35344566643124</v>
      </c>
      <c r="AJ43" s="54">
        <v>526.23009852881637</v>
      </c>
      <c r="AK43" s="54">
        <v>1031.2993827160494</v>
      </c>
      <c r="AL43" s="54">
        <v>894.06434885693557</v>
      </c>
    </row>
    <row r="44" spans="1:38" ht="15.95" customHeight="1">
      <c r="A44" s="35"/>
      <c r="B44" s="36"/>
      <c r="C44" s="37">
        <v>45474</v>
      </c>
      <c r="D44" s="54">
        <v>1949.5978644452048</v>
      </c>
      <c r="E44" s="54">
        <v>0</v>
      </c>
      <c r="F44" s="54">
        <v>1437.8557239069391</v>
      </c>
      <c r="G44" s="54">
        <v>463.91575751777134</v>
      </c>
      <c r="H44" s="54">
        <v>537.15698388171415</v>
      </c>
      <c r="I44" s="54">
        <v>1089.1290757169679</v>
      </c>
      <c r="J44" s="54">
        <v>913.21797788409003</v>
      </c>
      <c r="K44" s="54">
        <v>1051.4649993540809</v>
      </c>
      <c r="L44" s="54">
        <v>673.10558963652909</v>
      </c>
      <c r="M44" s="54">
        <v>442.07128143506998</v>
      </c>
      <c r="N44" s="54">
        <v>857.1402708678828</v>
      </c>
      <c r="O44" s="54">
        <v>1321.5867842606831</v>
      </c>
      <c r="P44" s="54">
        <v>999.75829129944759</v>
      </c>
      <c r="Q44" s="54">
        <v>333.90547625402161</v>
      </c>
      <c r="R44" s="54">
        <v>274.9224245413036</v>
      </c>
      <c r="S44" s="54">
        <v>56.239045246290026</v>
      </c>
      <c r="T44" s="54">
        <v>109.16608022609758</v>
      </c>
      <c r="U44" s="54">
        <v>81.987778535216108</v>
      </c>
      <c r="V44" s="54">
        <v>381.00006704673154</v>
      </c>
      <c r="W44" s="54">
        <v>236.88892165090309</v>
      </c>
      <c r="X44" s="54">
        <v>132.82733847992077</v>
      </c>
      <c r="Y44" s="54">
        <v>0</v>
      </c>
      <c r="Z44" s="54">
        <v>231.6098561958789</v>
      </c>
      <c r="AA44" s="54">
        <v>38.680434026832422</v>
      </c>
      <c r="AB44" s="54">
        <v>0</v>
      </c>
      <c r="AC44" s="54">
        <v>183.00911387433388</v>
      </c>
      <c r="AD44" s="54">
        <v>668.42639182655989</v>
      </c>
      <c r="AE44" s="54">
        <v>1193</v>
      </c>
      <c r="AF44" s="54">
        <v>176.75</v>
      </c>
      <c r="AG44" s="54">
        <v>706.07238605898124</v>
      </c>
      <c r="AH44" s="54">
        <v>378.21772817764895</v>
      </c>
      <c r="AI44" s="54">
        <v>292.68426664180822</v>
      </c>
      <c r="AJ44" s="54">
        <v>800.48451569634983</v>
      </c>
      <c r="AK44" s="54">
        <v>0</v>
      </c>
      <c r="AL44" s="54">
        <v>969.39163123947753</v>
      </c>
    </row>
    <row r="45" spans="1:38" s="43" customFormat="1" ht="15.95" customHeight="1">
      <c r="A45" s="39"/>
      <c r="B45" s="40"/>
      <c r="C45" s="41">
        <v>45505</v>
      </c>
      <c r="D45" s="42">
        <v>1726.8927574667796</v>
      </c>
      <c r="E45" s="42">
        <v>0</v>
      </c>
      <c r="F45" s="42">
        <v>1296.7212199558296</v>
      </c>
      <c r="G45" s="42">
        <v>641.25552442654521</v>
      </c>
      <c r="H45" s="42">
        <v>512.34500600995932</v>
      </c>
      <c r="I45" s="42">
        <v>1604.6064000552324</v>
      </c>
      <c r="J45" s="42">
        <v>923.95167006750489</v>
      </c>
      <c r="K45" s="42">
        <v>997.28318773415469</v>
      </c>
      <c r="L45" s="42">
        <v>529.19311741216995</v>
      </c>
      <c r="M45" s="42">
        <v>518.43253936852102</v>
      </c>
      <c r="N45" s="42">
        <v>541.02767589196401</v>
      </c>
      <c r="O45" s="42">
        <v>999.45127871100442</v>
      </c>
      <c r="P45" s="42">
        <v>1047.7353730542136</v>
      </c>
      <c r="Q45" s="42">
        <v>263.22637594449463</v>
      </c>
      <c r="R45" s="42">
        <v>247.24528781647072</v>
      </c>
      <c r="S45" s="42">
        <v>57.697484819116163</v>
      </c>
      <c r="T45" s="42">
        <v>86.963180409326228</v>
      </c>
      <c r="U45" s="42">
        <v>77.339768088943458</v>
      </c>
      <c r="V45" s="42">
        <v>276.61605150420064</v>
      </c>
      <c r="W45" s="42">
        <v>187.12714920595025</v>
      </c>
      <c r="X45" s="42">
        <v>128.07797731069616</v>
      </c>
      <c r="Y45" s="42">
        <v>754.35345697931007</v>
      </c>
      <c r="Z45" s="42">
        <v>322.70974977030755</v>
      </c>
      <c r="AA45" s="42">
        <v>42.538755044389355</v>
      </c>
      <c r="AB45" s="42">
        <v>0</v>
      </c>
      <c r="AC45" s="42">
        <v>309.17897945409061</v>
      </c>
      <c r="AD45" s="42">
        <v>777.51380599242884</v>
      </c>
      <c r="AE45" s="42">
        <v>1141</v>
      </c>
      <c r="AF45" s="42">
        <v>0</v>
      </c>
      <c r="AG45" s="42">
        <v>690.02417582417581</v>
      </c>
      <c r="AH45" s="42">
        <v>366.32239506720134</v>
      </c>
      <c r="AI45" s="42">
        <v>297.22013117127295</v>
      </c>
      <c r="AJ45" s="42">
        <v>742.92928191538306</v>
      </c>
      <c r="AK45" s="42">
        <v>0</v>
      </c>
      <c r="AL45" s="42">
        <v>990.4255255537588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88.576869566801648</v>
      </c>
      <c r="E47" s="38" t="str">
        <f t="shared" si="2"/>
        <v>-</v>
      </c>
      <c r="F47" s="38">
        <f t="shared" si="2"/>
        <v>90.184376526483547</v>
      </c>
      <c r="G47" s="38">
        <f t="shared" si="2"/>
        <v>138.22671768203099</v>
      </c>
      <c r="H47" s="38">
        <f t="shared" si="2"/>
        <v>95.380870282565553</v>
      </c>
      <c r="I47" s="38">
        <f t="shared" si="2"/>
        <v>147.32931438809754</v>
      </c>
      <c r="J47" s="38">
        <f t="shared" si="2"/>
        <v>101.17537022303094</v>
      </c>
      <c r="K47" s="38">
        <f t="shared" si="2"/>
        <v>94.847017099645697</v>
      </c>
      <c r="L47" s="38">
        <f t="shared" si="2"/>
        <v>78.619629009161756</v>
      </c>
      <c r="M47" s="38">
        <f t="shared" si="2"/>
        <v>117.27351699607446</v>
      </c>
      <c r="N47" s="38">
        <f t="shared" si="2"/>
        <v>63.120085974277664</v>
      </c>
      <c r="O47" s="38">
        <f t="shared" si="2"/>
        <v>75.62509633221805</v>
      </c>
      <c r="P47" s="38">
        <f t="shared" si="2"/>
        <v>104.79886810365007</v>
      </c>
      <c r="Q47" s="38">
        <f t="shared" si="2"/>
        <v>78.832602237479563</v>
      </c>
      <c r="R47" s="38">
        <f t="shared" si="2"/>
        <v>89.932746748101394</v>
      </c>
      <c r="S47" s="38">
        <f t="shared" si="2"/>
        <v>102.593286508402</v>
      </c>
      <c r="T47" s="38">
        <f t="shared" si="2"/>
        <v>79.661356558020429</v>
      </c>
      <c r="U47" s="38">
        <f t="shared" si="2"/>
        <v>94.33084963477063</v>
      </c>
      <c r="V47" s="38">
        <f t="shared" si="2"/>
        <v>72.602625413783016</v>
      </c>
      <c r="W47" s="38">
        <f t="shared" si="2"/>
        <v>78.993626169532121</v>
      </c>
      <c r="X47" s="38">
        <f t="shared" si="2"/>
        <v>96.424409896654993</v>
      </c>
      <c r="Y47" s="38" t="str">
        <f t="shared" si="2"/>
        <v>-</v>
      </c>
      <c r="Z47" s="38">
        <f t="shared" si="2"/>
        <v>139.33334058865913</v>
      </c>
      <c r="AA47" s="38">
        <f t="shared" si="2"/>
        <v>109.97486484996635</v>
      </c>
      <c r="AB47" s="38" t="str">
        <f t="shared" si="2"/>
        <v>-</v>
      </c>
      <c r="AC47" s="38">
        <f t="shared" si="2"/>
        <v>168.94184825483242</v>
      </c>
      <c r="AD47" s="38">
        <f t="shared" si="2"/>
        <v>116.320033963317</v>
      </c>
      <c r="AE47" s="38">
        <f t="shared" si="2"/>
        <v>95.641240569991609</v>
      </c>
      <c r="AF47" s="38">
        <f t="shared" si="2"/>
        <v>0</v>
      </c>
      <c r="AG47" s="38">
        <f t="shared" si="2"/>
        <v>97.727115441466253</v>
      </c>
      <c r="AH47" s="38">
        <f t="shared" si="2"/>
        <v>96.854898058913733</v>
      </c>
      <c r="AI47" s="38">
        <f t="shared" si="2"/>
        <v>101.54974661996977</v>
      </c>
      <c r="AJ47" s="38">
        <f t="shared" si="2"/>
        <v>92.809950392244772</v>
      </c>
      <c r="AK47" s="38" t="str">
        <f t="shared" si="2"/>
        <v>-</v>
      </c>
      <c r="AL47" s="38">
        <f t="shared" si="2"/>
        <v>102.16980357952824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68.917895862608319</v>
      </c>
      <c r="E48" s="38" t="str">
        <f t="shared" si="3"/>
        <v>-</v>
      </c>
      <c r="F48" s="38">
        <f t="shared" si="3"/>
        <v>93.286912920760287</v>
      </c>
      <c r="G48" s="38">
        <f t="shared" si="3"/>
        <v>76.755500925085244</v>
      </c>
      <c r="H48" s="38">
        <f t="shared" si="3"/>
        <v>119.16566242647156</v>
      </c>
      <c r="I48" s="38">
        <f t="shared" si="3"/>
        <v>82.833447720102299</v>
      </c>
      <c r="J48" s="38">
        <f t="shared" si="3"/>
        <v>97.689638634392395</v>
      </c>
      <c r="K48" s="38">
        <f t="shared" si="3"/>
        <v>112.72052413088574</v>
      </c>
      <c r="L48" s="38">
        <f t="shared" si="3"/>
        <v>106.66897100900266</v>
      </c>
      <c r="M48" s="38">
        <f t="shared" si="3"/>
        <v>77.633382171850243</v>
      </c>
      <c r="N48" s="38">
        <f t="shared" si="3"/>
        <v>54.557017738282568</v>
      </c>
      <c r="O48" s="38">
        <f t="shared" si="3"/>
        <v>78.002066123562258</v>
      </c>
      <c r="P48" s="38">
        <f t="shared" si="3"/>
        <v>133.09060621405246</v>
      </c>
      <c r="Q48" s="38">
        <f t="shared" si="3"/>
        <v>70.821180082177676</v>
      </c>
      <c r="R48" s="38">
        <f t="shared" si="3"/>
        <v>73.320850384455497</v>
      </c>
      <c r="S48" s="38">
        <f t="shared" si="3"/>
        <v>82.701147272921531</v>
      </c>
      <c r="T48" s="38">
        <f t="shared" si="3"/>
        <v>99.236543889536691</v>
      </c>
      <c r="U48" s="38">
        <f t="shared" si="3"/>
        <v>93.448009872169891</v>
      </c>
      <c r="V48" s="38">
        <f t="shared" si="3"/>
        <v>95.438642926456112</v>
      </c>
      <c r="W48" s="38">
        <f t="shared" si="3"/>
        <v>86.489341007731298</v>
      </c>
      <c r="X48" s="38">
        <f t="shared" si="3"/>
        <v>97.415825606398343</v>
      </c>
      <c r="Y48" s="38">
        <f t="shared" si="3"/>
        <v>159.23482857744438</v>
      </c>
      <c r="Z48" s="38">
        <f t="shared" si="3"/>
        <v>71.946720861703255</v>
      </c>
      <c r="AA48" s="38">
        <f t="shared" si="3"/>
        <v>92.112237273542121</v>
      </c>
      <c r="AB48" s="38" t="str">
        <f t="shared" si="3"/>
        <v>-</v>
      </c>
      <c r="AC48" s="38">
        <f t="shared" si="3"/>
        <v>216.58735210246795</v>
      </c>
      <c r="AD48" s="38">
        <f t="shared" si="3"/>
        <v>81.41920121894907</v>
      </c>
      <c r="AE48" s="38">
        <f t="shared" si="3"/>
        <v>76.724366837711472</v>
      </c>
      <c r="AF48" s="38" t="str">
        <f t="shared" si="3"/>
        <v>-</v>
      </c>
      <c r="AG48" s="38">
        <f t="shared" si="3"/>
        <v>69.196627441946717</v>
      </c>
      <c r="AH48" s="38">
        <f t="shared" si="3"/>
        <v>117.44658296129855</v>
      </c>
      <c r="AI48" s="38">
        <f t="shared" si="3"/>
        <v>83.110857153948388</v>
      </c>
      <c r="AJ48" s="38">
        <f t="shared" si="3"/>
        <v>86.151685920631465</v>
      </c>
      <c r="AK48" s="38" t="str">
        <f t="shared" si="3"/>
        <v>-</v>
      </c>
      <c r="AL48" s="38">
        <f t="shared" si="3"/>
        <v>89.785075048657788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B3F29-F266-4698-8935-F8286CEA414E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144.03800000000001</v>
      </c>
      <c r="E8" s="79">
        <f>IF(ISERR(SUMPRODUCT(D10:D67,E10:E67)/D8),"-",SUMPRODUCT(D10:D67,E10:E67)/D8)</f>
        <v>1726.8927574667796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944.52600000000007</v>
      </c>
      <c r="I8" s="79">
        <f t="shared" ref="I8:AN8" si="3">IF(ISERR(SUMPRODUCT(H10:H67,I10:I67)/H8),"-",SUMPRODUCT(H10:H67,I10:I67)/H8)</f>
        <v>1296.7212199558298</v>
      </c>
      <c r="J8" s="79">
        <f t="shared" ref="J8:AO8" si="4">IF(SUM(J10:J67)&lt;0.001,"-",SUM(J10:J67))</f>
        <v>456.88000000000005</v>
      </c>
      <c r="K8" s="79">
        <f t="shared" ref="K8:AP8" si="5">IF(ISERR(SUMPRODUCT(J10:J67,K10:K67)/J8),"-",SUMPRODUCT(J10:J67,K10:K67)/J8)</f>
        <v>641.25552442654521</v>
      </c>
      <c r="L8" s="79">
        <f t="shared" ref="L8:AQ8" si="6">IF(SUM(L10:L67)&lt;0.001,"-",SUM(L10:L67))</f>
        <v>174.71</v>
      </c>
      <c r="M8" s="79">
        <f t="shared" ref="M8:AR8" si="7">IF(ISERR(SUMPRODUCT(L10:L67,M10:M67)/L8),"-",SUMPRODUCT(L10:L67,M10:M67)/L8)</f>
        <v>512.34500600995943</v>
      </c>
      <c r="N8" s="79">
        <f t="shared" ref="N8:AS8" si="8">IF(SUM(N10:N67)&lt;0.001,"-",SUM(N10:N67))</f>
        <v>173.81099999999998</v>
      </c>
      <c r="O8" s="79">
        <f t="shared" ref="O8:AT8" si="9">IF(ISERR(SUMPRODUCT(N10:N67,O10:O67)/N8),"-",SUMPRODUCT(N10:N67,O10:O67)/N8)</f>
        <v>1604.6064000552324</v>
      </c>
      <c r="P8" s="79">
        <f t="shared" ref="P8:AU8" si="10">IF(SUM(P10:P67)&lt;0.001,"-",SUM(P10:P67))</f>
        <v>683.65499999999997</v>
      </c>
      <c r="Q8" s="79">
        <f t="shared" ref="Q8:AV8" si="11">IF(ISERR(SUMPRODUCT(P10:P67,Q10:Q67)/P8),"-",SUMPRODUCT(P10:P67,Q10:Q67)/P8)</f>
        <v>923.95167006750489</v>
      </c>
      <c r="R8" s="79">
        <f t="shared" ref="R8:AW8" si="12">IF(SUM(R10:R67)&lt;0.001,"-",SUM(R10:R67))</f>
        <v>687.04600000000005</v>
      </c>
      <c r="S8" s="79">
        <f t="shared" ref="S8:AX8" si="13">IF(ISERR(SUMPRODUCT(R10:R67,S10:S67)/R8),"-",SUMPRODUCT(R10:R67,S10:S67)/R8)</f>
        <v>997.28318773415447</v>
      </c>
      <c r="T8" s="79">
        <f t="shared" ref="T8:AY8" si="14">IF(SUM(T10:T67)&lt;0.001,"-",SUM(T10:T67))</f>
        <v>1116.673</v>
      </c>
      <c r="U8" s="79">
        <f t="shared" ref="U8:AZ8" si="15">IF(ISERR(SUMPRODUCT(T10:T67,U10:U67)/T8),"-",SUMPRODUCT(T10:T67,U10:U67)/T8)</f>
        <v>529.19311741216984</v>
      </c>
      <c r="V8" s="79">
        <f t="shared" ref="V8:BA8" si="16">IF(SUM(V10:V67)&lt;0.001,"-",SUM(V10:V67))</f>
        <v>25.274000000000001</v>
      </c>
      <c r="W8" s="79">
        <f t="shared" ref="W8:BB8" si="17">IF(ISERR(SUMPRODUCT(V10:V67,W10:W67)/V8),"-",SUMPRODUCT(V10:V67,W10:W67)/V8)</f>
        <v>518.43253936852102</v>
      </c>
      <c r="X8" s="79">
        <f t="shared" ref="X8:BC8" si="18">IF(SUM(X10:X67)&lt;0.001,"-",SUM(X10:X67))</f>
        <v>2.9989999999999997</v>
      </c>
      <c r="Y8" s="79">
        <f t="shared" ref="Y8:BD8" si="19">IF(ISERR(SUMPRODUCT(X10:X67,Y10:Y67)/X8),"-",SUMPRODUCT(X10:X67,Y10:Y67)/X8)</f>
        <v>541.02767589196401</v>
      </c>
      <c r="Z8" s="79">
        <f t="shared" ref="Z8:BU8" si="20">IF(SUM(Z10:Z67)&lt;0.001,"-",SUM(Z10:Z67))</f>
        <v>291.69999999999993</v>
      </c>
      <c r="AA8" s="79">
        <f t="shared" ref="AA8:BU8" si="21">IF(ISERR(SUMPRODUCT(Z10:Z67,AA10:AA67)/Z8),"-",SUMPRODUCT(Z10:Z67,AA10:AA67)/Z8)</f>
        <v>999.45127871100453</v>
      </c>
      <c r="AB8" s="79">
        <f t="shared" ref="AB8:BU8" si="22">IF(SUM(AB10:AB67)&lt;0.001,"-",SUM(AB10:AB67))</f>
        <v>5.5890000000000004</v>
      </c>
      <c r="AC8" s="79">
        <f t="shared" ref="AC8:BU8" si="23">IF(ISERR(SUMPRODUCT(AB10:AB67,AC10:AC67)/AB8),"-",SUMPRODUCT(AB10:AB67,AC10:AC67)/AB8)</f>
        <v>1047.7353730542136</v>
      </c>
      <c r="AD8" s="79">
        <f t="shared" ref="AD8:BU8" si="24">IF(SUM(AD10:AD67)&lt;0.001,"-",SUM(AD10:AD67))</f>
        <v>11259.592999999999</v>
      </c>
      <c r="AE8" s="79">
        <f t="shared" ref="AE8:BU8" si="25">IF(ISERR(SUMPRODUCT(AD10:AD67,AE10:AE67)/AD8),"-",SUMPRODUCT(AD10:AD67,AE10:AE67)/AD8)</f>
        <v>263.22637594449469</v>
      </c>
      <c r="AF8" s="79">
        <f t="shared" ref="AF8:BU8" si="26">IF(SUM(AF10:AF67)&lt;0.001,"-",SUM(AF10:AF67))</f>
        <v>17457.617999999999</v>
      </c>
      <c r="AG8" s="79">
        <f t="shared" ref="AG8:BU8" si="27">IF(ISERR(SUMPRODUCT(AF10:AF67,AG10:AG67)/AF8),"-",SUMPRODUCT(AF10:AF67,AG10:AG67)/AF8)</f>
        <v>247.24528781647072</v>
      </c>
      <c r="AH8" s="79">
        <f t="shared" ref="AH8:BU8" si="28">IF(SUM(AH10:AH67)&lt;0.001,"-",SUM(AH10:AH67))</f>
        <v>22140.673999999999</v>
      </c>
      <c r="AI8" s="79">
        <f t="shared" ref="AI8:BU8" si="29">IF(ISERR(SUMPRODUCT(AH10:AH67,AI10:AI67)/AH8),"-",SUMPRODUCT(AH10:AH67,AI10:AI67)/AH8)</f>
        <v>57.69748481911617</v>
      </c>
      <c r="AJ8" s="79">
        <f t="shared" ref="AJ8:BU8" si="30">IF(SUM(AJ10:AJ67)&lt;0.001,"-",SUM(AJ10:AJ67))</f>
        <v>5098.9160000000002</v>
      </c>
      <c r="AK8" s="79">
        <f t="shared" ref="AK8:BU8" si="31">IF(ISERR(SUMPRODUCT(AJ10:AJ67,AK10:AK67)/AJ8),"-",SUMPRODUCT(AJ10:AJ67,AK10:AK67)/AJ8)</f>
        <v>86.963180409326213</v>
      </c>
      <c r="AL8" s="79">
        <f t="shared" ref="AL8:BU8" si="32">IF(SUM(AL10:AL67)&lt;0.001,"-",SUM(AL10:AL67))</f>
        <v>1092.9189999999999</v>
      </c>
      <c r="AM8" s="79">
        <f t="shared" ref="AM8:BU8" si="33">IF(ISERR(SUMPRODUCT(AL10:AL67,AM10:AM67)/AL8),"-",SUMPRODUCT(AL10:AL67,AM10:AM67)/AL8)</f>
        <v>77.339768088943458</v>
      </c>
      <c r="AN8" s="79">
        <f t="shared" ref="AN8:BU8" si="34">IF(SUM(AN10:AN67)&lt;0.001,"-",SUM(AN10:AN67))</f>
        <v>4887.6790000000001</v>
      </c>
      <c r="AO8" s="79">
        <f t="shared" ref="AO8:BU8" si="35">IF(ISERR(SUMPRODUCT(AN10:AN67,AO10:AO67)/AN8),"-",SUMPRODUCT(AN10:AN67,AO10:AO67)/AN8)</f>
        <v>276.61605150420064</v>
      </c>
      <c r="AP8" s="79">
        <f t="shared" ref="AP8:BU8" si="36">IF(SUM(AP10:AP67)&lt;0.001,"-",SUM(AP10:AP67))</f>
        <v>286.44299999999998</v>
      </c>
      <c r="AQ8" s="79">
        <f t="shared" ref="AQ8:BU8" si="37">IF(ISERR(SUMPRODUCT(AP10:AP67,AQ10:AQ67)/AP8),"-",SUMPRODUCT(AP10:AP67,AQ10:AQ67)/AP8)</f>
        <v>187.12714920595022</v>
      </c>
      <c r="AR8" s="79">
        <f t="shared" ref="AR8:BU8" si="38">IF(SUM(AR10:AR67)&lt;0.001,"-",SUM(AR10:AR67))</f>
        <v>7570.7919999999995</v>
      </c>
      <c r="AS8" s="79">
        <f t="shared" ref="AS8:BU8" si="39">IF(ISERR(SUMPRODUCT(AR10:AR67,AS10:AS67)/AR8),"-",SUMPRODUCT(AR10:AR67,AS10:AS67)/AR8)</f>
        <v>128.07797731069618</v>
      </c>
      <c r="AT8" s="79">
        <f t="shared" ref="AT8:BU8" si="40">IF(SUM(AT10:AT67)&lt;0.001,"-",SUM(AT10:AT67))</f>
        <v>2165.2139999999999</v>
      </c>
      <c r="AU8" s="79">
        <f t="shared" ref="AU8:BU8" si="41">IF(ISERR(SUMPRODUCT(AT10:AT67,AU10:AU67)/AT8),"-",SUMPRODUCT(AT10:AT67,AU10:AU67)/AT8)</f>
        <v>754.35345697931018</v>
      </c>
      <c r="AV8" s="79">
        <f t="shared" ref="AV8:BU8" si="42">IF(SUM(AV10:AV67)&lt;0.001,"-",SUM(AV10:AV67))</f>
        <v>999.16199999999981</v>
      </c>
      <c r="AW8" s="79">
        <f t="shared" ref="AW8:BU8" si="43">IF(ISERR(SUMPRODUCT(AV10:AV67,AW10:AW67)/AV8),"-",SUMPRODUCT(AV10:AV67,AW10:AW67)/AV8)</f>
        <v>322.70974977030755</v>
      </c>
      <c r="AX8" s="79">
        <f t="shared" ref="AX8:BU8" si="44">IF(SUM(AX10:AX67)&lt;0.001,"-",SUM(AX10:AX67))</f>
        <v>1577.7429999999999</v>
      </c>
      <c r="AY8" s="79">
        <f t="shared" ref="AY8:BU8" si="45">IF(ISERR(SUMPRODUCT(AX10:AX67,AY10:AY67)/AX8),"-",SUMPRODUCT(AX10:AX67,AY10:AY67)/AX8)</f>
        <v>42.538755044389369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645.96800000000007</v>
      </c>
      <c r="BC8" s="79">
        <f t="shared" ref="BC8:BU8" si="49">IF(ISERR(SUMPRODUCT(BB10:BB67,BC10:BC67)/BB8),"-",SUMPRODUCT(BB10:BB67,BC10:BC67)/BB8)</f>
        <v>309.17897945409055</v>
      </c>
      <c r="BD8" s="79">
        <f t="shared" ref="BD8:BU8" si="50">IF(SUM(BD10:BD67)&lt;0.001,"-",SUM(BD10:BD67))</f>
        <v>418.69500000000005</v>
      </c>
      <c r="BE8" s="79">
        <f t="shared" ref="BE8:BU8" si="51">IF(ISERR(SUMPRODUCT(BD10:BD67,BE10:BE67)/BD8),"-",SUMPRODUCT(BD10:BD67,BE10:BE67)/BD8)</f>
        <v>777.51380599242873</v>
      </c>
      <c r="BF8" s="79">
        <f t="shared" ref="BF8:BU8" si="52">IF(SUM(BF10:BF67)&lt;0.001,"-",SUM(BF10:BF67))</f>
        <v>84.272000000000006</v>
      </c>
      <c r="BG8" s="79">
        <f t="shared" ref="BG8:BU8" si="53">IF(ISERR(SUMPRODUCT(BF10:BF67,BG10:BG67)/BF8),"-",SUMPRODUCT(BF10:BF67,BG10:BG67)/BF8)</f>
        <v>1141</v>
      </c>
      <c r="BH8" s="79" t="str">
        <f t="shared" ref="BH8:BU8" si="54">IF(SUM(BH10:BH67)&lt;0.001,"-",SUM(BH10:BH67))</f>
        <v>-</v>
      </c>
      <c r="BI8" s="79" t="str">
        <f t="shared" ref="BI8:BU8" si="55">IF(ISERR(SUMPRODUCT(BH10:BH67,BI10:BI67)/BH8),"-",SUMPRODUCT(BH10:BH67,BI10:BI67)/BH8)</f>
        <v>-</v>
      </c>
      <c r="BJ8" s="79">
        <f t="shared" ref="BJ8:BU8" si="56">IF(SUM(BJ10:BJ67)&lt;0.001,"-",SUM(BJ10:BJ67))</f>
        <v>1365</v>
      </c>
      <c r="BK8" s="79">
        <f t="shared" ref="BK8:BU8" si="57">IF(ISERR(SUMPRODUCT(BJ10:BJ67,BK10:BK67)/BJ8),"-",SUMPRODUCT(BJ10:BJ67,BK10:BK67)/BJ8)</f>
        <v>690.02417582417581</v>
      </c>
      <c r="BL8" s="79">
        <f t="shared" ref="BL8:BU8" si="58">IF(SUM(BL10:BL67)&lt;0.001,"-",SUM(BL10:BL67))</f>
        <v>2084.3340000000003</v>
      </c>
      <c r="BM8" s="79">
        <f t="shared" ref="BM8:BU8" si="59">IF(ISERR(SUMPRODUCT(BL10:BL67,BM10:BM67)/BL8),"-",SUMPRODUCT(BL10:BL67,BM10:BM67)/BL8)</f>
        <v>366.32239506720128</v>
      </c>
      <c r="BN8" s="79">
        <f t="shared" ref="BN8:BU8" si="60">IF(SUM(BN10:BN67)&lt;0.001,"-",SUM(BN10:BN67))</f>
        <v>339.86100000000005</v>
      </c>
      <c r="BO8" s="79">
        <f t="shared" ref="BO8:BU8" si="61">IF(ISERR(SUMPRODUCT(BN10:BN67,BO10:BO67)/BN8),"-",SUMPRODUCT(BN10:BN67,BO10:BO67)/BN8)</f>
        <v>297.2201311712729</v>
      </c>
      <c r="BP8" s="79">
        <f t="shared" ref="BP8:BU8" si="62">IF(SUM(BP10:BP67)&lt;0.001,"-",SUM(BP10:BP67))</f>
        <v>217.35599999999997</v>
      </c>
      <c r="BQ8" s="79">
        <f t="shared" ref="BQ8:BU8" si="63">IF(ISERR(SUMPRODUCT(BP10:BP67,BQ10:BQ67)/BP8),"-",SUMPRODUCT(BP10:BP67,BQ10:BQ67)/BP8)</f>
        <v>742.92928191538317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531.81999999999971</v>
      </c>
      <c r="BU8" s="79">
        <f t="shared" ref="BU8" si="67">IF(ISERR(SUMPRODUCT(BT10:BT67,BU10:BU67)/BT8),"-",SUMPRODUCT(BT10:BT67,BU10:BU67)/BT8)</f>
        <v>990.42552555375937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10.773</v>
      </c>
      <c r="AW10" s="85">
        <v>161.46440174510349</v>
      </c>
      <c r="AX10" s="84">
        <v>0</v>
      </c>
      <c r="AY10" s="85">
        <v>0</v>
      </c>
      <c r="AZ10" s="84">
        <v>0</v>
      </c>
      <c r="BA10" s="85">
        <v>0</v>
      </c>
      <c r="BB10" s="84">
        <v>599.15800000000002</v>
      </c>
      <c r="BC10" s="85">
        <v>305.67956031631059</v>
      </c>
      <c r="BD10" s="84">
        <v>0.499</v>
      </c>
      <c r="BE10" s="85">
        <v>529.07014028056119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16.690999999999999</v>
      </c>
      <c r="BO10" s="85">
        <v>79.789826852794917</v>
      </c>
      <c r="BP10" s="84">
        <v>0</v>
      </c>
      <c r="BQ10" s="85">
        <v>0</v>
      </c>
      <c r="BR10" s="84">
        <v>0</v>
      </c>
      <c r="BS10" s="85">
        <v>0</v>
      </c>
      <c r="BT10" s="84">
        <v>14.497</v>
      </c>
      <c r="BU10" s="85">
        <v>646.80257984410571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0.59699999999999998</v>
      </c>
      <c r="AS11" s="85">
        <v>74.246231155778887</v>
      </c>
      <c r="AT11" s="84">
        <v>0</v>
      </c>
      <c r="AU11" s="85">
        <v>0</v>
      </c>
      <c r="AV11" s="84">
        <v>110.786</v>
      </c>
      <c r="AW11" s="85">
        <v>260.71759969671263</v>
      </c>
      <c r="AX11" s="84">
        <v>1352.58</v>
      </c>
      <c r="AY11" s="85">
        <v>37.736122077806861</v>
      </c>
      <c r="AZ11" s="84">
        <v>0</v>
      </c>
      <c r="BA11" s="85">
        <v>0</v>
      </c>
      <c r="BB11" s="84">
        <v>1.4710000000000001</v>
      </c>
      <c r="BC11" s="85">
        <v>173.4901427600272</v>
      </c>
      <c r="BD11" s="84">
        <v>1.7999999999999999E-2</v>
      </c>
      <c r="BE11" s="85">
        <v>132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3.1949999999999998</v>
      </c>
      <c r="BM11" s="85">
        <v>146.64507042253521</v>
      </c>
      <c r="BN11" s="84">
        <v>169.328</v>
      </c>
      <c r="BO11" s="85">
        <v>211.05706085231029</v>
      </c>
      <c r="BP11" s="84">
        <v>0</v>
      </c>
      <c r="BQ11" s="85">
        <v>0</v>
      </c>
      <c r="BR11" s="84">
        <v>0</v>
      </c>
      <c r="BS11" s="85">
        <v>0</v>
      </c>
      <c r="BT11" s="84">
        <v>28.568000000000001</v>
      </c>
      <c r="BU11" s="85">
        <v>935.47689722766734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181.096</v>
      </c>
      <c r="AW12" s="85">
        <v>355.88236625877983</v>
      </c>
      <c r="AX12" s="84">
        <v>146.011</v>
      </c>
      <c r="AY12" s="85">
        <v>38.157481285656566</v>
      </c>
      <c r="AZ12" s="84">
        <v>0</v>
      </c>
      <c r="BA12" s="85">
        <v>0</v>
      </c>
      <c r="BB12" s="84">
        <v>2.7389999999999999</v>
      </c>
      <c r="BC12" s="85">
        <v>245.2610441767068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13.154999999999999</v>
      </c>
      <c r="BM12" s="85">
        <v>289.89083998479668</v>
      </c>
      <c r="BN12" s="84">
        <v>29.751999999999999</v>
      </c>
      <c r="BO12" s="85">
        <v>274.8980236622748</v>
      </c>
      <c r="BP12" s="84">
        <v>0</v>
      </c>
      <c r="BQ12" s="85">
        <v>0</v>
      </c>
      <c r="BR12" s="84">
        <v>0</v>
      </c>
      <c r="BS12" s="85">
        <v>0</v>
      </c>
      <c r="BT12" s="84">
        <v>183.83</v>
      </c>
      <c r="BU12" s="85">
        <v>1001.0448947397051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26.89</v>
      </c>
      <c r="AW13" s="85">
        <v>285.96902194124209</v>
      </c>
      <c r="AX13" s="84">
        <v>60.851999999999997</v>
      </c>
      <c r="AY13" s="85">
        <v>153.69435680010517</v>
      </c>
      <c r="AZ13" s="84">
        <v>0</v>
      </c>
      <c r="BA13" s="85">
        <v>0</v>
      </c>
      <c r="BB13" s="84">
        <v>42.164999999999999</v>
      </c>
      <c r="BC13" s="85">
        <v>368.14784774101747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132.60400000000001</v>
      </c>
      <c r="BM13" s="85">
        <v>402.33376821212033</v>
      </c>
      <c r="BN13" s="84">
        <v>33.703000000000003</v>
      </c>
      <c r="BO13" s="85">
        <v>391.82663264397831</v>
      </c>
      <c r="BP13" s="84">
        <v>0</v>
      </c>
      <c r="BQ13" s="85">
        <v>0</v>
      </c>
      <c r="BR13" s="84">
        <v>0</v>
      </c>
      <c r="BS13" s="85">
        <v>0</v>
      </c>
      <c r="BT13" s="84">
        <v>12.491</v>
      </c>
      <c r="BU13" s="85">
        <v>558.46897766391794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23.588999999999999</v>
      </c>
      <c r="AI14" s="85">
        <v>104.0747806180847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2.1520000000000001</v>
      </c>
      <c r="AS14" s="85">
        <v>109.43401486988847</v>
      </c>
      <c r="AT14" s="84">
        <v>0</v>
      </c>
      <c r="AU14" s="85">
        <v>0</v>
      </c>
      <c r="AV14" s="84">
        <v>387.57299999999998</v>
      </c>
      <c r="AW14" s="85">
        <v>304.0395667396852</v>
      </c>
      <c r="AX14" s="84">
        <v>7.5190000000000001</v>
      </c>
      <c r="AY14" s="85">
        <v>44.014363612182471</v>
      </c>
      <c r="AZ14" s="84">
        <v>0</v>
      </c>
      <c r="BA14" s="85">
        <v>0</v>
      </c>
      <c r="BB14" s="84">
        <v>0.35899999999999999</v>
      </c>
      <c r="BC14" s="85">
        <v>275.59331476323121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5.83</v>
      </c>
      <c r="BM14" s="85">
        <v>296.4120068610635</v>
      </c>
      <c r="BN14" s="84">
        <v>46.725000000000001</v>
      </c>
      <c r="BO14" s="85">
        <v>355.74080256821833</v>
      </c>
      <c r="BP14" s="84">
        <v>0</v>
      </c>
      <c r="BQ14" s="85">
        <v>0</v>
      </c>
      <c r="BR14" s="84">
        <v>0</v>
      </c>
      <c r="BS14" s="85">
        <v>0</v>
      </c>
      <c r="BT14" s="84">
        <v>91.698999999999998</v>
      </c>
      <c r="BU14" s="85">
        <v>846.89479710792921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2287</v>
      </c>
      <c r="AI16" s="85">
        <v>69.839983821600342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26.81</v>
      </c>
      <c r="AS16" s="85">
        <v>67.399962700484892</v>
      </c>
      <c r="AT16" s="84">
        <v>1937.248</v>
      </c>
      <c r="AU16" s="85">
        <v>722.88731592444537</v>
      </c>
      <c r="AV16" s="84">
        <v>251.80699999999999</v>
      </c>
      <c r="AW16" s="85">
        <v>341.25771324863882</v>
      </c>
      <c r="AX16" s="84">
        <v>0.33100000000000002</v>
      </c>
      <c r="AY16" s="85">
        <v>13.362537764350453</v>
      </c>
      <c r="AZ16" s="84">
        <v>0</v>
      </c>
      <c r="BA16" s="85">
        <v>0</v>
      </c>
      <c r="BB16" s="84">
        <v>4.8000000000000001E-2</v>
      </c>
      <c r="BC16" s="85">
        <v>187.60416666666669</v>
      </c>
      <c r="BD16" s="84">
        <v>0.08</v>
      </c>
      <c r="BE16" s="85">
        <v>463.05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17.03</v>
      </c>
      <c r="BO16" s="85">
        <v>190.10411039342335</v>
      </c>
      <c r="BP16" s="84">
        <v>0</v>
      </c>
      <c r="BQ16" s="85">
        <v>0</v>
      </c>
      <c r="BR16" s="84">
        <v>0</v>
      </c>
      <c r="BS16" s="85">
        <v>0</v>
      </c>
      <c r="BT16" s="84">
        <v>81.643000000000001</v>
      </c>
      <c r="BU16" s="85">
        <v>857.99517411168131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15096.485000000001</v>
      </c>
      <c r="AI17" s="85">
        <v>49.25785439458258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1.2E-2</v>
      </c>
      <c r="AS17" s="85">
        <v>33.5</v>
      </c>
      <c r="AT17" s="84">
        <v>0</v>
      </c>
      <c r="AU17" s="85">
        <v>0</v>
      </c>
      <c r="AV17" s="84">
        <v>7.0069999999999997</v>
      </c>
      <c r="AW17" s="85">
        <v>272.66961609818753</v>
      </c>
      <c r="AX17" s="84">
        <v>8.4149999999999991</v>
      </c>
      <c r="AY17" s="85">
        <v>38.383957219251336</v>
      </c>
      <c r="AZ17" s="84">
        <v>0</v>
      </c>
      <c r="BA17" s="85">
        <v>0</v>
      </c>
      <c r="BB17" s="84">
        <v>1.4999999999999999E-2</v>
      </c>
      <c r="BC17" s="85">
        <v>334.8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0.66600000000000004</v>
      </c>
      <c r="BO17" s="85">
        <v>373.79879879879877</v>
      </c>
      <c r="BP17" s="84">
        <v>0</v>
      </c>
      <c r="BQ17" s="85">
        <v>0</v>
      </c>
      <c r="BR17" s="84">
        <v>0</v>
      </c>
      <c r="BS17" s="85">
        <v>0</v>
      </c>
      <c r="BT17" s="84">
        <v>0.25600000000000001</v>
      </c>
      <c r="BU17" s="85">
        <v>677.42578125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11.645</v>
      </c>
      <c r="BE18" s="85">
        <v>1638.6925719192786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0</v>
      </c>
      <c r="BC19" s="85">
        <v>0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0.59299999999999997</v>
      </c>
      <c r="BO19" s="85">
        <v>354.8330522765599</v>
      </c>
      <c r="BP19" s="84">
        <v>0</v>
      </c>
      <c r="BQ19" s="85">
        <v>0</v>
      </c>
      <c r="BR19" s="84">
        <v>0</v>
      </c>
      <c r="BS19" s="85">
        <v>0</v>
      </c>
      <c r="BT19" s="84">
        <v>2.8740000000000001</v>
      </c>
      <c r="BU19" s="85">
        <v>809.51322199025742</v>
      </c>
    </row>
    <row r="20" spans="1:73" ht="12.95" customHeight="1">
      <c r="A20" s="83"/>
      <c r="B20" s="80" t="s">
        <v>57</v>
      </c>
      <c r="C20" s="19">
        <v>11</v>
      </c>
      <c r="D20" s="84">
        <v>6</v>
      </c>
      <c r="E20" s="85">
        <v>1075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4</v>
      </c>
      <c r="AE20" s="85">
        <v>111.5</v>
      </c>
      <c r="AF20" s="84">
        <v>0</v>
      </c>
      <c r="AG20" s="85">
        <v>0</v>
      </c>
      <c r="AH20" s="84">
        <v>64</v>
      </c>
      <c r="AI20" s="85">
        <v>83.171875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1151</v>
      </c>
      <c r="AS20" s="85">
        <v>101.76629018245005</v>
      </c>
      <c r="AT20" s="84">
        <v>0</v>
      </c>
      <c r="AU20" s="85">
        <v>0</v>
      </c>
      <c r="AV20" s="84">
        <v>3</v>
      </c>
      <c r="AW20" s="85">
        <v>489.33333333333331</v>
      </c>
      <c r="AX20" s="84">
        <v>1</v>
      </c>
      <c r="AY20" s="85">
        <v>136</v>
      </c>
      <c r="AZ20" s="84">
        <v>0</v>
      </c>
      <c r="BA20" s="85">
        <v>0</v>
      </c>
      <c r="BB20" s="84">
        <v>0</v>
      </c>
      <c r="BC20" s="85">
        <v>0</v>
      </c>
      <c r="BD20" s="84">
        <v>133</v>
      </c>
      <c r="BE20" s="85">
        <v>985.01503759398497</v>
      </c>
      <c r="BF20" s="84">
        <v>0</v>
      </c>
      <c r="BG20" s="85">
        <v>0</v>
      </c>
      <c r="BH20" s="84">
        <v>0</v>
      </c>
      <c r="BI20" s="85">
        <v>0</v>
      </c>
      <c r="BJ20" s="84">
        <v>1365</v>
      </c>
      <c r="BK20" s="85">
        <v>690.02417582417581</v>
      </c>
      <c r="BL20" s="84">
        <v>52</v>
      </c>
      <c r="BM20" s="85">
        <v>215.48076923076923</v>
      </c>
      <c r="BN20" s="84">
        <v>0</v>
      </c>
      <c r="BO20" s="85">
        <v>0</v>
      </c>
      <c r="BP20" s="84">
        <v>0</v>
      </c>
      <c r="BQ20" s="85">
        <v>0</v>
      </c>
      <c r="BR20" s="84">
        <v>0</v>
      </c>
      <c r="BS20" s="85">
        <v>0</v>
      </c>
      <c r="BT20" s="84">
        <v>0</v>
      </c>
      <c r="BU20" s="85">
        <v>0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0.33600000000000002</v>
      </c>
      <c r="E22" s="85">
        <v>1379.9702380952381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0.126</v>
      </c>
      <c r="S22" s="85">
        <v>1578.8571428571429</v>
      </c>
      <c r="T22" s="84">
        <v>0</v>
      </c>
      <c r="U22" s="85">
        <v>0</v>
      </c>
      <c r="V22" s="84">
        <v>0.11700000000000001</v>
      </c>
      <c r="W22" s="85">
        <v>1154.9572649572649</v>
      </c>
      <c r="X22" s="84">
        <v>0</v>
      </c>
      <c r="Y22" s="85">
        <v>0</v>
      </c>
      <c r="Z22" s="84">
        <v>0.32200000000000001</v>
      </c>
      <c r="AA22" s="85">
        <v>1765.5993788819876</v>
      </c>
      <c r="AB22" s="84">
        <v>0</v>
      </c>
      <c r="AC22" s="85">
        <v>0</v>
      </c>
      <c r="AD22" s="84">
        <v>0.40200000000000002</v>
      </c>
      <c r="AE22" s="85">
        <v>569.8930348258707</v>
      </c>
      <c r="AF22" s="84">
        <v>0</v>
      </c>
      <c r="AG22" s="85">
        <v>0</v>
      </c>
      <c r="AH22" s="84">
        <v>8.06</v>
      </c>
      <c r="AI22" s="85">
        <v>116.38697270471465</v>
      </c>
      <c r="AJ22" s="84">
        <v>0</v>
      </c>
      <c r="AK22" s="85">
        <v>0</v>
      </c>
      <c r="AL22" s="84">
        <v>5.7039999999999997</v>
      </c>
      <c r="AM22" s="85">
        <v>50.206872370266474</v>
      </c>
      <c r="AN22" s="84">
        <v>1.081</v>
      </c>
      <c r="AO22" s="85">
        <v>599.68547641073076</v>
      </c>
      <c r="AP22" s="84">
        <v>0</v>
      </c>
      <c r="AQ22" s="85">
        <v>0</v>
      </c>
      <c r="AR22" s="84">
        <v>266.02800000000002</v>
      </c>
      <c r="AS22" s="85">
        <v>134.78979280376501</v>
      </c>
      <c r="AT22" s="84">
        <v>0</v>
      </c>
      <c r="AU22" s="85">
        <v>0</v>
      </c>
      <c r="AV22" s="84">
        <v>19.893000000000001</v>
      </c>
      <c r="AW22" s="85">
        <v>624.13818931282356</v>
      </c>
      <c r="AX22" s="84">
        <v>0.97799999999999998</v>
      </c>
      <c r="AY22" s="85">
        <v>346.48466257668713</v>
      </c>
      <c r="AZ22" s="84">
        <v>0</v>
      </c>
      <c r="BA22" s="85">
        <v>0</v>
      </c>
      <c r="BB22" s="84">
        <v>3.0000000000000001E-3</v>
      </c>
      <c r="BC22" s="85">
        <v>648</v>
      </c>
      <c r="BD22" s="84">
        <v>13.923999999999999</v>
      </c>
      <c r="BE22" s="85">
        <v>691.07698937087048</v>
      </c>
      <c r="BF22" s="84">
        <v>0</v>
      </c>
      <c r="BG22" s="85">
        <v>0</v>
      </c>
      <c r="BH22" s="84">
        <v>0</v>
      </c>
      <c r="BI22" s="85">
        <v>0</v>
      </c>
      <c r="BJ22" s="84">
        <v>0</v>
      </c>
      <c r="BK22" s="85">
        <v>0</v>
      </c>
      <c r="BL22" s="84">
        <v>70.108000000000004</v>
      </c>
      <c r="BM22" s="85">
        <v>225.8766759856222</v>
      </c>
      <c r="BN22" s="84">
        <v>0.32</v>
      </c>
      <c r="BO22" s="85">
        <v>824.91875000000005</v>
      </c>
      <c r="BP22" s="84">
        <v>0.02</v>
      </c>
      <c r="BQ22" s="85">
        <v>1035.75</v>
      </c>
      <c r="BR22" s="84">
        <v>0</v>
      </c>
      <c r="BS22" s="85">
        <v>0</v>
      </c>
      <c r="BT22" s="84">
        <v>24.864000000000001</v>
      </c>
      <c r="BU22" s="85">
        <v>1453.1119288931789</v>
      </c>
    </row>
    <row r="23" spans="1:73" ht="12.95" customHeight="1">
      <c r="A23" s="83"/>
      <c r="B23" s="80" t="s">
        <v>59</v>
      </c>
      <c r="C23" s="19">
        <v>13</v>
      </c>
      <c r="D23" s="84">
        <v>0.46</v>
      </c>
      <c r="E23" s="85">
        <v>1345.0760869565217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1.6E-2</v>
      </c>
      <c r="W23" s="85">
        <v>432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0.2</v>
      </c>
      <c r="AE23" s="85">
        <v>506</v>
      </c>
      <c r="AF23" s="84">
        <v>0</v>
      </c>
      <c r="AG23" s="85">
        <v>0</v>
      </c>
      <c r="AH23" s="84">
        <v>7.2930000000000001</v>
      </c>
      <c r="AI23" s="85">
        <v>43.978335390100099</v>
      </c>
      <c r="AJ23" s="84">
        <v>7.1999999999999995E-2</v>
      </c>
      <c r="AK23" s="85">
        <v>1.0694444444444444</v>
      </c>
      <c r="AL23" s="84">
        <v>0</v>
      </c>
      <c r="AM23" s="85">
        <v>0</v>
      </c>
      <c r="AN23" s="84">
        <v>2.42</v>
      </c>
      <c r="AO23" s="85">
        <v>226.52396694214877</v>
      </c>
      <c r="AP23" s="84">
        <v>0</v>
      </c>
      <c r="AQ23" s="85">
        <v>0</v>
      </c>
      <c r="AR23" s="84">
        <v>13.996</v>
      </c>
      <c r="AS23" s="85">
        <v>142.46877679336953</v>
      </c>
      <c r="AT23" s="84">
        <v>26.234000000000002</v>
      </c>
      <c r="AU23" s="85">
        <v>1002.5589692765114</v>
      </c>
      <c r="AV23" s="84">
        <v>0</v>
      </c>
      <c r="AW23" s="85">
        <v>0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6.2880000000000003</v>
      </c>
      <c r="BE23" s="85">
        <v>549.8347646310433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66.637</v>
      </c>
      <c r="BM23" s="85">
        <v>171.06753005087262</v>
      </c>
      <c r="BN23" s="84">
        <v>0.16900000000000001</v>
      </c>
      <c r="BO23" s="85">
        <v>661.96449704142003</v>
      </c>
      <c r="BP23" s="84">
        <v>0.79</v>
      </c>
      <c r="BQ23" s="85">
        <v>95.524050632911397</v>
      </c>
      <c r="BR23" s="84">
        <v>0</v>
      </c>
      <c r="BS23" s="85">
        <v>0</v>
      </c>
      <c r="BT23" s="84">
        <v>26.712</v>
      </c>
      <c r="BU23" s="85">
        <v>1411.0871518418687</v>
      </c>
    </row>
    <row r="24" spans="1:73" ht="12.95" customHeight="1">
      <c r="A24" s="83"/>
      <c r="B24" s="80" t="s">
        <v>60</v>
      </c>
      <c r="C24" s="19">
        <v>14</v>
      </c>
      <c r="D24" s="84">
        <v>0.254</v>
      </c>
      <c r="E24" s="85">
        <v>1314.759842519685</v>
      </c>
      <c r="F24" s="84">
        <v>0</v>
      </c>
      <c r="G24" s="85">
        <v>0</v>
      </c>
      <c r="H24" s="84">
        <v>0</v>
      </c>
      <c r="I24" s="85">
        <v>0</v>
      </c>
      <c r="J24" s="84">
        <v>1.2010000000000001</v>
      </c>
      <c r="K24" s="85">
        <v>220.64779350541215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736.48500000000001</v>
      </c>
      <c r="AE24" s="85">
        <v>385.71780009097267</v>
      </c>
      <c r="AF24" s="84">
        <v>0</v>
      </c>
      <c r="AG24" s="85">
        <v>0</v>
      </c>
      <c r="AH24" s="84">
        <v>15.018000000000001</v>
      </c>
      <c r="AI24" s="85">
        <v>98.265548009055792</v>
      </c>
      <c r="AJ24" s="84">
        <v>0.63100000000000001</v>
      </c>
      <c r="AK24" s="85">
        <v>27.977812995245642</v>
      </c>
      <c r="AL24" s="84">
        <v>0</v>
      </c>
      <c r="AM24" s="85">
        <v>0</v>
      </c>
      <c r="AN24" s="84">
        <v>13.734999999999999</v>
      </c>
      <c r="AO24" s="85">
        <v>358.98798689479435</v>
      </c>
      <c r="AP24" s="84">
        <v>0</v>
      </c>
      <c r="AQ24" s="85">
        <v>0</v>
      </c>
      <c r="AR24" s="84">
        <v>311.178</v>
      </c>
      <c r="AS24" s="85">
        <v>108.30413782465341</v>
      </c>
      <c r="AT24" s="84">
        <v>160.048</v>
      </c>
      <c r="AU24" s="85">
        <v>992.53159677096869</v>
      </c>
      <c r="AV24" s="84">
        <v>1E-3</v>
      </c>
      <c r="AW24" s="85">
        <v>1350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45.304000000000002</v>
      </c>
      <c r="BE24" s="85">
        <v>717.49216404732476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340.01</v>
      </c>
      <c r="BM24" s="85">
        <v>224.91461721714069</v>
      </c>
      <c r="BN24" s="84">
        <v>0.17799999999999999</v>
      </c>
      <c r="BO24" s="85">
        <v>1242.7865168539327</v>
      </c>
      <c r="BP24" s="84">
        <v>0.497</v>
      </c>
      <c r="BQ24" s="85">
        <v>959.60965794768606</v>
      </c>
      <c r="BR24" s="84">
        <v>0</v>
      </c>
      <c r="BS24" s="85">
        <v>0</v>
      </c>
      <c r="BT24" s="84">
        <v>19.443999999999999</v>
      </c>
      <c r="BU24" s="85">
        <v>1659.1879757251595</v>
      </c>
    </row>
    <row r="25" spans="1:73" ht="12.95" customHeight="1">
      <c r="A25" s="83"/>
      <c r="B25" s="80" t="s">
        <v>61</v>
      </c>
      <c r="C25" s="19">
        <v>15</v>
      </c>
      <c r="D25" s="84">
        <v>7.218</v>
      </c>
      <c r="E25" s="85">
        <v>1721.0695483513439</v>
      </c>
      <c r="F25" s="84">
        <v>0</v>
      </c>
      <c r="G25" s="85">
        <v>0</v>
      </c>
      <c r="H25" s="84">
        <v>0</v>
      </c>
      <c r="I25" s="85">
        <v>0</v>
      </c>
      <c r="J25" s="84">
        <v>103.998</v>
      </c>
      <c r="K25" s="85">
        <v>369.66652243312376</v>
      </c>
      <c r="L25" s="84">
        <v>0</v>
      </c>
      <c r="M25" s="85">
        <v>0</v>
      </c>
      <c r="N25" s="84">
        <v>4.8810000000000002</v>
      </c>
      <c r="O25" s="85">
        <v>1744.5050194632247</v>
      </c>
      <c r="P25" s="84">
        <v>9.4</v>
      </c>
      <c r="Q25" s="85">
        <v>496.8</v>
      </c>
      <c r="R25" s="84">
        <v>1.6879999999999999</v>
      </c>
      <c r="S25" s="85">
        <v>1280.5325829383885</v>
      </c>
      <c r="T25" s="84">
        <v>0</v>
      </c>
      <c r="U25" s="85">
        <v>0</v>
      </c>
      <c r="V25" s="84">
        <v>16.713000000000001</v>
      </c>
      <c r="W25" s="85">
        <v>591.22850475677615</v>
      </c>
      <c r="X25" s="84">
        <v>0</v>
      </c>
      <c r="Y25" s="85">
        <v>0</v>
      </c>
      <c r="Z25" s="84">
        <v>259.19299999999998</v>
      </c>
      <c r="AA25" s="85">
        <v>1004.122622910341</v>
      </c>
      <c r="AB25" s="84">
        <v>0</v>
      </c>
      <c r="AC25" s="85">
        <v>0</v>
      </c>
      <c r="AD25" s="84">
        <v>8890.7659999999996</v>
      </c>
      <c r="AE25" s="85">
        <v>245.41198654874054</v>
      </c>
      <c r="AF25" s="84">
        <v>314.05700000000002</v>
      </c>
      <c r="AG25" s="85">
        <v>275.06730943745879</v>
      </c>
      <c r="AH25" s="84">
        <v>41.713000000000001</v>
      </c>
      <c r="AI25" s="85">
        <v>59.855033203078179</v>
      </c>
      <c r="AJ25" s="84">
        <v>0</v>
      </c>
      <c r="AK25" s="85">
        <v>0</v>
      </c>
      <c r="AL25" s="84">
        <v>0</v>
      </c>
      <c r="AM25" s="85">
        <v>0</v>
      </c>
      <c r="AN25" s="84">
        <v>12.439</v>
      </c>
      <c r="AO25" s="85">
        <v>143.60246000482351</v>
      </c>
      <c r="AP25" s="84">
        <v>0</v>
      </c>
      <c r="AQ25" s="85">
        <v>0</v>
      </c>
      <c r="AR25" s="84">
        <v>27.353999999999999</v>
      </c>
      <c r="AS25" s="85">
        <v>109.34002339694376</v>
      </c>
      <c r="AT25" s="84">
        <v>0</v>
      </c>
      <c r="AU25" s="85">
        <v>0</v>
      </c>
      <c r="AV25" s="84">
        <v>4.9000000000000002E-2</v>
      </c>
      <c r="AW25" s="85">
        <v>136.79591836734696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2.5110000000000001</v>
      </c>
      <c r="BE25" s="85">
        <v>698.31541218637983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53.198999999999998</v>
      </c>
      <c r="BM25" s="85">
        <v>130.83698941709429</v>
      </c>
      <c r="BN25" s="84">
        <v>0.40899999999999997</v>
      </c>
      <c r="BO25" s="85">
        <v>2466.3031784841078</v>
      </c>
      <c r="BP25" s="84">
        <v>2.36</v>
      </c>
      <c r="BQ25" s="85">
        <v>536.48262711864402</v>
      </c>
      <c r="BR25" s="84">
        <v>0</v>
      </c>
      <c r="BS25" s="85">
        <v>0</v>
      </c>
      <c r="BT25" s="84">
        <v>0.998</v>
      </c>
      <c r="BU25" s="85">
        <v>844.90881763527057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6.9000000000000006E-2</v>
      </c>
      <c r="AG26" s="85">
        <v>468.82608695652181</v>
      </c>
      <c r="AH26" s="84">
        <v>28.824000000000002</v>
      </c>
      <c r="AI26" s="85">
        <v>84.865459339439354</v>
      </c>
      <c r="AJ26" s="84">
        <v>0.221</v>
      </c>
      <c r="AK26" s="85">
        <v>22.18552036199095</v>
      </c>
      <c r="AL26" s="84">
        <v>9.2959999999999994</v>
      </c>
      <c r="AM26" s="85">
        <v>79.389845094664366</v>
      </c>
      <c r="AN26" s="84">
        <v>15.018000000000001</v>
      </c>
      <c r="AO26" s="85">
        <v>373.85477427087494</v>
      </c>
      <c r="AP26" s="84">
        <v>0</v>
      </c>
      <c r="AQ26" s="85">
        <v>0</v>
      </c>
      <c r="AR26" s="84">
        <v>82.545000000000002</v>
      </c>
      <c r="AS26" s="85">
        <v>209.64414561754194</v>
      </c>
      <c r="AT26" s="84">
        <v>41.683999999999997</v>
      </c>
      <c r="AU26" s="85">
        <v>1146.0231743594666</v>
      </c>
      <c r="AV26" s="84">
        <v>0</v>
      </c>
      <c r="AW26" s="85">
        <v>0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0.73299999999999998</v>
      </c>
      <c r="BE26" s="85">
        <v>541.07094133697137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3.6190000000000002</v>
      </c>
      <c r="BM26" s="85">
        <v>225.7957999447361</v>
      </c>
      <c r="BN26" s="84">
        <v>2E-3</v>
      </c>
      <c r="BO26" s="85">
        <v>912</v>
      </c>
      <c r="BP26" s="84">
        <v>0.45200000000000001</v>
      </c>
      <c r="BQ26" s="85">
        <v>747.37610619469024</v>
      </c>
      <c r="BR26" s="84">
        <v>0</v>
      </c>
      <c r="BS26" s="85">
        <v>0</v>
      </c>
      <c r="BT26" s="84">
        <v>3.4000000000000002E-2</v>
      </c>
      <c r="BU26" s="85">
        <v>788.7058823529411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0.11799999999999999</v>
      </c>
      <c r="K28" s="85">
        <v>320.33898305084745</v>
      </c>
      <c r="L28" s="84">
        <v>4.5069999999999997</v>
      </c>
      <c r="M28" s="85">
        <v>417.48347015753274</v>
      </c>
      <c r="N28" s="84">
        <v>0</v>
      </c>
      <c r="O28" s="85">
        <v>0</v>
      </c>
      <c r="P28" s="84">
        <v>0</v>
      </c>
      <c r="Q28" s="85">
        <v>0</v>
      </c>
      <c r="R28" s="84">
        <v>3.3000000000000002E-2</v>
      </c>
      <c r="S28" s="85">
        <v>453.60606060606062</v>
      </c>
      <c r="T28" s="84">
        <v>0</v>
      </c>
      <c r="U28" s="85">
        <v>0</v>
      </c>
      <c r="V28" s="84">
        <v>0</v>
      </c>
      <c r="W28" s="85">
        <v>0</v>
      </c>
      <c r="X28" s="84">
        <v>0.183</v>
      </c>
      <c r="Y28" s="85">
        <v>54</v>
      </c>
      <c r="Z28" s="84">
        <v>3.1E-2</v>
      </c>
      <c r="AA28" s="85">
        <v>861.22580645161293</v>
      </c>
      <c r="AB28" s="84">
        <v>0</v>
      </c>
      <c r="AC28" s="85">
        <v>0</v>
      </c>
      <c r="AD28" s="84">
        <v>139.327</v>
      </c>
      <c r="AE28" s="85">
        <v>279.54509893990394</v>
      </c>
      <c r="AF28" s="84">
        <v>1607.492</v>
      </c>
      <c r="AG28" s="85">
        <v>253.77096246824243</v>
      </c>
      <c r="AH28" s="84">
        <v>418.16699999999997</v>
      </c>
      <c r="AI28" s="85">
        <v>87.804439374699584</v>
      </c>
      <c r="AJ28" s="84">
        <v>0</v>
      </c>
      <c r="AK28" s="85">
        <v>0</v>
      </c>
      <c r="AL28" s="84">
        <v>43.287999999999997</v>
      </c>
      <c r="AM28" s="85">
        <v>67.704144335612639</v>
      </c>
      <c r="AN28" s="84">
        <v>93.228999999999999</v>
      </c>
      <c r="AO28" s="85">
        <v>338.04886891417908</v>
      </c>
      <c r="AP28" s="84">
        <v>0</v>
      </c>
      <c r="AQ28" s="85">
        <v>0</v>
      </c>
      <c r="AR28" s="84">
        <v>335.84500000000003</v>
      </c>
      <c r="AS28" s="85">
        <v>184.96340573776595</v>
      </c>
      <c r="AT28" s="84">
        <v>0</v>
      </c>
      <c r="AU28" s="85">
        <v>0</v>
      </c>
      <c r="AV28" s="84">
        <v>0.27400000000000002</v>
      </c>
      <c r="AW28" s="85">
        <v>375.35766423357666</v>
      </c>
      <c r="AX28" s="84">
        <v>4.4999999999999998E-2</v>
      </c>
      <c r="AY28" s="85">
        <v>288</v>
      </c>
      <c r="AZ28" s="84">
        <v>0</v>
      </c>
      <c r="BA28" s="85">
        <v>0</v>
      </c>
      <c r="BB28" s="84">
        <v>0</v>
      </c>
      <c r="BC28" s="85">
        <v>0</v>
      </c>
      <c r="BD28" s="84">
        <v>127.744</v>
      </c>
      <c r="BE28" s="85">
        <v>578.50136209919833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39.908000000000001</v>
      </c>
      <c r="BM28" s="85">
        <v>324.3530119274331</v>
      </c>
      <c r="BN28" s="84">
        <v>5.6239999999999997</v>
      </c>
      <c r="BO28" s="85">
        <v>546.00817923186344</v>
      </c>
      <c r="BP28" s="84">
        <v>3.742</v>
      </c>
      <c r="BQ28" s="85">
        <v>788.71726349545702</v>
      </c>
      <c r="BR28" s="84">
        <v>0</v>
      </c>
      <c r="BS28" s="85">
        <v>0</v>
      </c>
      <c r="BT28" s="84">
        <v>20.919</v>
      </c>
      <c r="BU28" s="85">
        <v>373.67273770256708</v>
      </c>
    </row>
    <row r="29" spans="1:73" ht="12.95" customHeight="1">
      <c r="A29" s="83"/>
      <c r="B29" s="80" t="s">
        <v>64</v>
      </c>
      <c r="C29" s="19">
        <v>18</v>
      </c>
      <c r="D29" s="84">
        <v>121.84099999999999</v>
      </c>
      <c r="E29" s="85">
        <v>1691.9628860564178</v>
      </c>
      <c r="F29" s="84">
        <v>0</v>
      </c>
      <c r="G29" s="85">
        <v>0</v>
      </c>
      <c r="H29" s="84">
        <v>0</v>
      </c>
      <c r="I29" s="85">
        <v>0</v>
      </c>
      <c r="J29" s="84">
        <v>1.101</v>
      </c>
      <c r="K29" s="85">
        <v>275.40417801998183</v>
      </c>
      <c r="L29" s="84">
        <v>0</v>
      </c>
      <c r="M29" s="85">
        <v>0</v>
      </c>
      <c r="N29" s="84">
        <v>90.02</v>
      </c>
      <c r="O29" s="85">
        <v>1751.6685181070873</v>
      </c>
      <c r="P29" s="84">
        <v>0</v>
      </c>
      <c r="Q29" s="85">
        <v>0</v>
      </c>
      <c r="R29" s="84">
        <v>19.102</v>
      </c>
      <c r="S29" s="85">
        <v>552.04585907234843</v>
      </c>
      <c r="T29" s="84">
        <v>0</v>
      </c>
      <c r="U29" s="85">
        <v>0</v>
      </c>
      <c r="V29" s="84">
        <v>4.8680000000000003</v>
      </c>
      <c r="W29" s="85">
        <v>371.1668036154478</v>
      </c>
      <c r="X29" s="84">
        <v>0</v>
      </c>
      <c r="Y29" s="85">
        <v>0</v>
      </c>
      <c r="Z29" s="84">
        <v>12.467000000000001</v>
      </c>
      <c r="AA29" s="85">
        <v>970.48608325980592</v>
      </c>
      <c r="AB29" s="84">
        <v>0</v>
      </c>
      <c r="AC29" s="85">
        <v>0</v>
      </c>
      <c r="AD29" s="84">
        <v>1.2010000000000001</v>
      </c>
      <c r="AE29" s="85">
        <v>470.27477102414656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3.0000000000000001E-3</v>
      </c>
      <c r="AO29" s="85">
        <v>489.66666666666669</v>
      </c>
      <c r="AP29" s="84">
        <v>0</v>
      </c>
      <c r="AQ29" s="85">
        <v>0</v>
      </c>
      <c r="AR29" s="84">
        <v>0</v>
      </c>
      <c r="AS29" s="85">
        <v>0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0.11799999999999999</v>
      </c>
      <c r="BM29" s="85">
        <v>831.18644067796617</v>
      </c>
      <c r="BN29" s="84">
        <v>0.114</v>
      </c>
      <c r="BO29" s="85">
        <v>2773.5087719298244</v>
      </c>
      <c r="BP29" s="84">
        <v>0</v>
      </c>
      <c r="BQ29" s="85">
        <v>0</v>
      </c>
      <c r="BR29" s="84">
        <v>0</v>
      </c>
      <c r="BS29" s="85">
        <v>0</v>
      </c>
      <c r="BT29" s="84">
        <v>0</v>
      </c>
      <c r="BU29" s="85">
        <v>0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0.221</v>
      </c>
      <c r="S30" s="85">
        <v>108</v>
      </c>
      <c r="T30" s="84">
        <v>0</v>
      </c>
      <c r="U30" s="85">
        <v>0</v>
      </c>
      <c r="V30" s="84">
        <v>3.5999999999999997E-2</v>
      </c>
      <c r="W30" s="85">
        <v>108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299.90499999999997</v>
      </c>
      <c r="AE30" s="85">
        <v>222.19353128490687</v>
      </c>
      <c r="AF30" s="84">
        <v>12.101000000000001</v>
      </c>
      <c r="AG30" s="85">
        <v>253.11585819353775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2.3E-2</v>
      </c>
      <c r="BO30" s="85">
        <v>3791.478260869565</v>
      </c>
      <c r="BP30" s="84">
        <v>0</v>
      </c>
      <c r="BQ30" s="85">
        <v>0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0.36</v>
      </c>
      <c r="E34" s="85">
        <v>589.95000000000005</v>
      </c>
      <c r="F34" s="84">
        <v>0</v>
      </c>
      <c r="G34" s="85">
        <v>0</v>
      </c>
      <c r="H34" s="84">
        <v>0</v>
      </c>
      <c r="I34" s="85">
        <v>0</v>
      </c>
      <c r="J34" s="84">
        <v>0.42299999999999999</v>
      </c>
      <c r="K34" s="85">
        <v>357.14893617021278</v>
      </c>
      <c r="L34" s="84">
        <v>0</v>
      </c>
      <c r="M34" s="85">
        <v>0</v>
      </c>
      <c r="N34" s="84">
        <v>25.029</v>
      </c>
      <c r="O34" s="85">
        <v>1823.1555795277477</v>
      </c>
      <c r="P34" s="84">
        <v>0</v>
      </c>
      <c r="Q34" s="85">
        <v>0</v>
      </c>
      <c r="R34" s="84">
        <v>219.43299999999999</v>
      </c>
      <c r="S34" s="85">
        <v>552.54123582141244</v>
      </c>
      <c r="T34" s="84">
        <v>0</v>
      </c>
      <c r="U34" s="85">
        <v>0</v>
      </c>
      <c r="V34" s="84">
        <v>1.9690000000000001</v>
      </c>
      <c r="W34" s="85">
        <v>156.75012696800408</v>
      </c>
      <c r="X34" s="84">
        <v>0</v>
      </c>
      <c r="Y34" s="85">
        <v>0</v>
      </c>
      <c r="Z34" s="84">
        <v>7.9740000000000002</v>
      </c>
      <c r="AA34" s="85">
        <v>962.12089290193137</v>
      </c>
      <c r="AB34" s="84">
        <v>0</v>
      </c>
      <c r="AC34" s="85">
        <v>0</v>
      </c>
      <c r="AD34" s="84">
        <v>285.99299999999999</v>
      </c>
      <c r="AE34" s="85">
        <v>220.07383047836836</v>
      </c>
      <c r="AF34" s="84">
        <v>0</v>
      </c>
      <c r="AG34" s="85">
        <v>0</v>
      </c>
      <c r="AH34" s="84">
        <v>8.6010000000000009</v>
      </c>
      <c r="AI34" s="85">
        <v>85.646901523078711</v>
      </c>
      <c r="AJ34" s="84">
        <v>86.256</v>
      </c>
      <c r="AK34" s="85">
        <v>175.0270705805973</v>
      </c>
      <c r="AL34" s="84">
        <v>653.76499999999999</v>
      </c>
      <c r="AM34" s="85">
        <v>73.345644077000145</v>
      </c>
      <c r="AN34" s="84">
        <v>1.851</v>
      </c>
      <c r="AO34" s="85">
        <v>440.00270124257156</v>
      </c>
      <c r="AP34" s="84">
        <v>0</v>
      </c>
      <c r="AQ34" s="85">
        <v>0</v>
      </c>
      <c r="AR34" s="84">
        <v>47.377000000000002</v>
      </c>
      <c r="AS34" s="85">
        <v>133.12221119952719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198.68899999999999</v>
      </c>
      <c r="BM34" s="85">
        <v>400.90962760897685</v>
      </c>
      <c r="BN34" s="84">
        <v>0.57299999999999995</v>
      </c>
      <c r="BO34" s="85">
        <v>772.0506108202444</v>
      </c>
      <c r="BP34" s="84">
        <v>1.756</v>
      </c>
      <c r="BQ34" s="85">
        <v>1055.7733485193621</v>
      </c>
      <c r="BR34" s="84">
        <v>0</v>
      </c>
      <c r="BS34" s="85">
        <v>0</v>
      </c>
      <c r="BT34" s="84">
        <v>0.14299999999999999</v>
      </c>
      <c r="BU34" s="85">
        <v>646.55244755244757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0.107</v>
      </c>
      <c r="K35" s="85">
        <v>258.41121495327104</v>
      </c>
      <c r="L35" s="84">
        <v>0</v>
      </c>
      <c r="M35" s="85">
        <v>0</v>
      </c>
      <c r="N35" s="84">
        <v>0.23200000000000001</v>
      </c>
      <c r="O35" s="85">
        <v>1174.0431034482758</v>
      </c>
      <c r="P35" s="84">
        <v>0</v>
      </c>
      <c r="Q35" s="85">
        <v>0</v>
      </c>
      <c r="R35" s="84">
        <v>28.657</v>
      </c>
      <c r="S35" s="85">
        <v>775.66266531737449</v>
      </c>
      <c r="T35" s="84">
        <v>0</v>
      </c>
      <c r="U35" s="85">
        <v>0</v>
      </c>
      <c r="V35" s="84">
        <v>4.8000000000000001E-2</v>
      </c>
      <c r="W35" s="85">
        <v>287.5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275.97399999999999</v>
      </c>
      <c r="AE35" s="85">
        <v>394.36811076405752</v>
      </c>
      <c r="AF35" s="84">
        <v>0</v>
      </c>
      <c r="AG35" s="85">
        <v>0</v>
      </c>
      <c r="AH35" s="84">
        <v>0</v>
      </c>
      <c r="AI35" s="85">
        <v>0</v>
      </c>
      <c r="AJ35" s="84">
        <v>3.0000000000000001E-3</v>
      </c>
      <c r="AK35" s="85">
        <v>86.333333333333343</v>
      </c>
      <c r="AL35" s="84">
        <v>0</v>
      </c>
      <c r="AM35" s="85">
        <v>0</v>
      </c>
      <c r="AN35" s="84">
        <v>6.3E-2</v>
      </c>
      <c r="AO35" s="85">
        <v>1005.8412698412699</v>
      </c>
      <c r="AP35" s="84">
        <v>0.01</v>
      </c>
      <c r="AQ35" s="85">
        <v>230.4</v>
      </c>
      <c r="AR35" s="84">
        <v>0.25800000000000001</v>
      </c>
      <c r="AS35" s="85">
        <v>176.95736434108525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12.15</v>
      </c>
      <c r="BM35" s="85">
        <v>529.04559670781896</v>
      </c>
      <c r="BN35" s="84">
        <v>2E-3</v>
      </c>
      <c r="BO35" s="85">
        <v>155</v>
      </c>
      <c r="BP35" s="84">
        <v>0.06</v>
      </c>
      <c r="BQ35" s="85">
        <v>996.65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129.65199999999999</v>
      </c>
      <c r="I36" s="85">
        <v>1391.7897525684139</v>
      </c>
      <c r="J36" s="84">
        <v>0</v>
      </c>
      <c r="K36" s="85">
        <v>0</v>
      </c>
      <c r="L36" s="84">
        <v>71.022999999999996</v>
      </c>
      <c r="M36" s="85">
        <v>521.37097841544289</v>
      </c>
      <c r="N36" s="84">
        <v>0</v>
      </c>
      <c r="O36" s="85">
        <v>0</v>
      </c>
      <c r="P36" s="84">
        <v>426.72699999999998</v>
      </c>
      <c r="Q36" s="85">
        <v>1010.3291753275514</v>
      </c>
      <c r="R36" s="84">
        <v>7.4999999999999997E-2</v>
      </c>
      <c r="S36" s="85">
        <v>786.2</v>
      </c>
      <c r="T36" s="84">
        <v>59.866999999999997</v>
      </c>
      <c r="U36" s="85">
        <v>664.60894983880939</v>
      </c>
      <c r="V36" s="84">
        <v>0</v>
      </c>
      <c r="W36" s="85">
        <v>0</v>
      </c>
      <c r="X36" s="84">
        <v>0.81599999999999995</v>
      </c>
      <c r="Y36" s="85">
        <v>650.31862745098033</v>
      </c>
      <c r="Z36" s="84">
        <v>0</v>
      </c>
      <c r="AA36" s="85">
        <v>0</v>
      </c>
      <c r="AB36" s="84">
        <v>3.589</v>
      </c>
      <c r="AC36" s="85">
        <v>1047.587907495124</v>
      </c>
      <c r="AD36" s="84">
        <v>6.0000000000000001E-3</v>
      </c>
      <c r="AE36" s="85">
        <v>967.16666666666674</v>
      </c>
      <c r="AF36" s="84">
        <v>6.5220000000000002</v>
      </c>
      <c r="AG36" s="85">
        <v>168.37703158540324</v>
      </c>
      <c r="AH36" s="84">
        <v>0.26900000000000002</v>
      </c>
      <c r="AI36" s="85">
        <v>60.368029739776951</v>
      </c>
      <c r="AJ36" s="84">
        <v>8.0000000000000002E-3</v>
      </c>
      <c r="AK36" s="85">
        <v>51.5</v>
      </c>
      <c r="AL36" s="84">
        <v>0</v>
      </c>
      <c r="AM36" s="85">
        <v>0</v>
      </c>
      <c r="AN36" s="84">
        <v>16.497</v>
      </c>
      <c r="AO36" s="85">
        <v>211.6298114808753</v>
      </c>
      <c r="AP36" s="84">
        <v>0</v>
      </c>
      <c r="AQ36" s="85">
        <v>0</v>
      </c>
      <c r="AR36" s="84">
        <v>6.5869999999999997</v>
      </c>
      <c r="AS36" s="85">
        <v>112.5184454228025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9.9890000000000008</v>
      </c>
      <c r="BM36" s="85">
        <v>557.82120332365594</v>
      </c>
      <c r="BN36" s="84">
        <v>2E-3</v>
      </c>
      <c r="BO36" s="85">
        <v>525</v>
      </c>
      <c r="BP36" s="84">
        <v>1.141</v>
      </c>
      <c r="BQ36" s="85">
        <v>867.0052585451358</v>
      </c>
      <c r="BR36" s="84">
        <v>0</v>
      </c>
      <c r="BS36" s="85">
        <v>0</v>
      </c>
      <c r="BT36" s="84">
        <v>0.19400000000000001</v>
      </c>
      <c r="BU36" s="85">
        <v>2962.6237113402062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4.0000000000000001E-3</v>
      </c>
      <c r="AK37" s="85">
        <v>540</v>
      </c>
      <c r="AL37" s="84">
        <v>0</v>
      </c>
      <c r="AM37" s="85">
        <v>0</v>
      </c>
      <c r="AN37" s="84">
        <v>10.52</v>
      </c>
      <c r="AO37" s="85">
        <v>963.76834600760458</v>
      </c>
      <c r="AP37" s="84">
        <v>0</v>
      </c>
      <c r="AQ37" s="85">
        <v>0</v>
      </c>
      <c r="AR37" s="84">
        <v>3.1869999999999998</v>
      </c>
      <c r="AS37" s="85">
        <v>363.41292751804207</v>
      </c>
      <c r="AT37" s="84">
        <v>0</v>
      </c>
      <c r="AU37" s="85">
        <v>0</v>
      </c>
      <c r="AV37" s="84">
        <v>1.2E-2</v>
      </c>
      <c r="AW37" s="85">
        <v>245.66666666666666</v>
      </c>
      <c r="AX37" s="84">
        <v>1.2E-2</v>
      </c>
      <c r="AY37" s="85">
        <v>324</v>
      </c>
      <c r="AZ37" s="84">
        <v>0</v>
      </c>
      <c r="BA37" s="85">
        <v>0</v>
      </c>
      <c r="BB37" s="84">
        <v>0.01</v>
      </c>
      <c r="BC37" s="85">
        <v>453.6</v>
      </c>
      <c r="BD37" s="84">
        <v>2.2400000000000002</v>
      </c>
      <c r="BE37" s="85">
        <v>1283.175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3.2869999999999999</v>
      </c>
      <c r="BM37" s="85">
        <v>783.06358381502889</v>
      </c>
      <c r="BN37" s="84">
        <v>1.329</v>
      </c>
      <c r="BO37" s="85">
        <v>748.06471030850264</v>
      </c>
      <c r="BP37" s="84">
        <v>6.1429999999999998</v>
      </c>
      <c r="BQ37" s="85">
        <v>1013.0418362363666</v>
      </c>
      <c r="BR37" s="84">
        <v>0</v>
      </c>
      <c r="BS37" s="85">
        <v>0</v>
      </c>
      <c r="BT37" s="84">
        <v>3.2290000000000001</v>
      </c>
      <c r="BU37" s="85">
        <v>1521.5490864044596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2.331</v>
      </c>
      <c r="BE38" s="85">
        <v>892</v>
      </c>
      <c r="BF38" s="84">
        <v>84.272000000000006</v>
      </c>
      <c r="BG38" s="85">
        <v>1141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7.0000000000000001E-3</v>
      </c>
      <c r="K40" s="85">
        <v>456.71428571428572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19.164999999999999</v>
      </c>
      <c r="S40" s="85">
        <v>1248.9567440647013</v>
      </c>
      <c r="T40" s="84">
        <v>0</v>
      </c>
      <c r="U40" s="85">
        <v>0</v>
      </c>
      <c r="V40" s="84">
        <v>1.4E-2</v>
      </c>
      <c r="W40" s="85">
        <v>216</v>
      </c>
      <c r="X40" s="84">
        <v>0</v>
      </c>
      <c r="Y40" s="85">
        <v>0</v>
      </c>
      <c r="Z40" s="84">
        <v>0.61899999999999999</v>
      </c>
      <c r="AA40" s="85">
        <v>1361.0791599353797</v>
      </c>
      <c r="AB40" s="84">
        <v>0</v>
      </c>
      <c r="AC40" s="85">
        <v>0</v>
      </c>
      <c r="AD40" s="84">
        <v>0.79200000000000004</v>
      </c>
      <c r="AE40" s="85">
        <v>812.69949494949503</v>
      </c>
      <c r="AF40" s="84">
        <v>0</v>
      </c>
      <c r="AG40" s="85">
        <v>0</v>
      </c>
      <c r="AH40" s="84">
        <v>5.4850000000000003</v>
      </c>
      <c r="AI40" s="85">
        <v>10.815861440291703</v>
      </c>
      <c r="AJ40" s="84">
        <v>12.121</v>
      </c>
      <c r="AK40" s="85">
        <v>149.92187113274483</v>
      </c>
      <c r="AL40" s="84">
        <v>0</v>
      </c>
      <c r="AM40" s="85">
        <v>0</v>
      </c>
      <c r="AN40" s="84">
        <v>48.747</v>
      </c>
      <c r="AO40" s="85">
        <v>235.60502184749828</v>
      </c>
      <c r="AP40" s="84">
        <v>3.0139999999999998</v>
      </c>
      <c r="AQ40" s="85">
        <v>181.39117451891175</v>
      </c>
      <c r="AR40" s="84">
        <v>140.91200000000001</v>
      </c>
      <c r="AS40" s="85">
        <v>161.01831639604859</v>
      </c>
      <c r="AT40" s="84">
        <v>0</v>
      </c>
      <c r="AU40" s="85">
        <v>0</v>
      </c>
      <c r="AV40" s="84">
        <v>1E-3</v>
      </c>
      <c r="AW40" s="85">
        <v>389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2.5840000000000001</v>
      </c>
      <c r="BM40" s="85">
        <v>1316.2883126934985</v>
      </c>
      <c r="BN40" s="84">
        <v>0</v>
      </c>
      <c r="BO40" s="85">
        <v>0</v>
      </c>
      <c r="BP40" s="84">
        <v>3.839</v>
      </c>
      <c r="BQ40" s="85">
        <v>1307.3860380307372</v>
      </c>
      <c r="BR40" s="84">
        <v>0</v>
      </c>
      <c r="BS40" s="85">
        <v>0</v>
      </c>
      <c r="BT40" s="84">
        <v>7.8E-2</v>
      </c>
      <c r="BU40" s="85">
        <v>3235.9615384615386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83</v>
      </c>
      <c r="I41" s="85">
        <v>1297</v>
      </c>
      <c r="J41" s="84">
        <v>0</v>
      </c>
      <c r="K41" s="85">
        <v>0</v>
      </c>
      <c r="L41" s="84">
        <v>98</v>
      </c>
      <c r="M41" s="85">
        <v>512</v>
      </c>
      <c r="N41" s="84">
        <v>0</v>
      </c>
      <c r="O41" s="85">
        <v>0</v>
      </c>
      <c r="P41" s="84">
        <v>7</v>
      </c>
      <c r="Q41" s="85">
        <v>930</v>
      </c>
      <c r="R41" s="84">
        <v>0</v>
      </c>
      <c r="S41" s="85">
        <v>0</v>
      </c>
      <c r="T41" s="84">
        <v>19</v>
      </c>
      <c r="U41" s="85">
        <v>685</v>
      </c>
      <c r="V41" s="84">
        <v>0</v>
      </c>
      <c r="W41" s="85">
        <v>0</v>
      </c>
      <c r="X41" s="84">
        <v>2</v>
      </c>
      <c r="Y41" s="85">
        <v>541</v>
      </c>
      <c r="Z41" s="84">
        <v>0</v>
      </c>
      <c r="AA41" s="85">
        <v>0</v>
      </c>
      <c r="AB41" s="84">
        <v>2</v>
      </c>
      <c r="AC41" s="85">
        <v>1048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731.87400000000002</v>
      </c>
      <c r="I42" s="85">
        <v>1279.848145992343</v>
      </c>
      <c r="J42" s="84">
        <v>4.0229999999999997</v>
      </c>
      <c r="K42" s="85">
        <v>399.22147651006708</v>
      </c>
      <c r="L42" s="84">
        <v>1.1000000000000001</v>
      </c>
      <c r="M42" s="85">
        <v>374.46090909090907</v>
      </c>
      <c r="N42" s="84">
        <v>0</v>
      </c>
      <c r="O42" s="85">
        <v>0</v>
      </c>
      <c r="P42" s="84">
        <v>240.52799999999999</v>
      </c>
      <c r="Q42" s="85">
        <v>787.22444372380767</v>
      </c>
      <c r="R42" s="84">
        <v>0</v>
      </c>
      <c r="S42" s="85">
        <v>0</v>
      </c>
      <c r="T42" s="84">
        <v>736.77099999999996</v>
      </c>
      <c r="U42" s="85">
        <v>555.40007410715134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0.114</v>
      </c>
      <c r="AE42" s="85">
        <v>1645.3421052631579</v>
      </c>
      <c r="AF42" s="84">
        <v>10351.063</v>
      </c>
      <c r="AG42" s="85">
        <v>245.2333483044205</v>
      </c>
      <c r="AH42" s="84">
        <v>8.9999999999999993E-3</v>
      </c>
      <c r="AI42" s="85">
        <v>154.33333333333331</v>
      </c>
      <c r="AJ42" s="84">
        <v>0</v>
      </c>
      <c r="AK42" s="85">
        <v>0</v>
      </c>
      <c r="AL42" s="84">
        <v>0</v>
      </c>
      <c r="AM42" s="85">
        <v>0</v>
      </c>
      <c r="AN42" s="84">
        <v>56.768000000000001</v>
      </c>
      <c r="AO42" s="85">
        <v>244.31225338218715</v>
      </c>
      <c r="AP42" s="84">
        <v>2.4420000000000002</v>
      </c>
      <c r="AQ42" s="85">
        <v>306.3779688779689</v>
      </c>
      <c r="AR42" s="84">
        <v>31.437999999999999</v>
      </c>
      <c r="AS42" s="85">
        <v>269.68445829887395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3.0529999999999999</v>
      </c>
      <c r="BQ42" s="85">
        <v>2448.2761218473634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0.55400000000000005</v>
      </c>
      <c r="E43" s="85">
        <v>1678.052346570397</v>
      </c>
      <c r="F43" s="84">
        <v>0</v>
      </c>
      <c r="G43" s="85">
        <v>0</v>
      </c>
      <c r="H43" s="84">
        <v>0</v>
      </c>
      <c r="I43" s="85">
        <v>0</v>
      </c>
      <c r="J43" s="84">
        <v>2.286</v>
      </c>
      <c r="K43" s="85">
        <v>500.23884514435696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4.9580000000000002</v>
      </c>
      <c r="S43" s="85">
        <v>716.96732553448965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3.6999999999999998E-2</v>
      </c>
      <c r="AA43" s="85">
        <v>335.8648648648649</v>
      </c>
      <c r="AB43" s="84">
        <v>0</v>
      </c>
      <c r="AC43" s="85">
        <v>0</v>
      </c>
      <c r="AD43" s="84">
        <v>3.2250000000000001</v>
      </c>
      <c r="AE43" s="85">
        <v>280.94759689922478</v>
      </c>
      <c r="AF43" s="84">
        <v>0</v>
      </c>
      <c r="AG43" s="85">
        <v>0</v>
      </c>
      <c r="AH43" s="84">
        <v>188.083</v>
      </c>
      <c r="AI43" s="85">
        <v>93.838863693156753</v>
      </c>
      <c r="AJ43" s="84">
        <v>779.05899999999997</v>
      </c>
      <c r="AK43" s="85">
        <v>85.208513090792877</v>
      </c>
      <c r="AL43" s="84">
        <v>0</v>
      </c>
      <c r="AM43" s="85">
        <v>0</v>
      </c>
      <c r="AN43" s="84">
        <v>3.4609999999999999</v>
      </c>
      <c r="AO43" s="85">
        <v>433.59433689685062</v>
      </c>
      <c r="AP43" s="84">
        <v>0.17399999999999999</v>
      </c>
      <c r="AQ43" s="85">
        <v>80.333333333333343</v>
      </c>
      <c r="AR43" s="84">
        <v>6.7839999999999998</v>
      </c>
      <c r="AS43" s="85">
        <v>152.90831367924528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0.24099999999999999</v>
      </c>
      <c r="BE43" s="85">
        <v>300.13278008298755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1.8129999999999999</v>
      </c>
      <c r="BM43" s="85">
        <v>470.39106453392168</v>
      </c>
      <c r="BN43" s="84">
        <v>0</v>
      </c>
      <c r="BO43" s="85">
        <v>0</v>
      </c>
      <c r="BP43" s="84">
        <v>0.23499999999999999</v>
      </c>
      <c r="BQ43" s="85">
        <v>470.41276595744677</v>
      </c>
      <c r="BR43" s="84">
        <v>0</v>
      </c>
      <c r="BS43" s="85">
        <v>0</v>
      </c>
      <c r="BT43" s="84">
        <v>0.09</v>
      </c>
      <c r="BU43" s="85">
        <v>1883.8</v>
      </c>
    </row>
    <row r="44" spans="1:73" ht="12.95" customHeight="1">
      <c r="A44" s="83"/>
      <c r="B44" s="87" t="s">
        <v>77</v>
      </c>
      <c r="C44" s="19">
        <v>31</v>
      </c>
      <c r="D44" s="84">
        <v>0.37</v>
      </c>
      <c r="E44" s="85">
        <v>487.45945945945948</v>
      </c>
      <c r="F44" s="84">
        <v>0</v>
      </c>
      <c r="G44" s="85">
        <v>0</v>
      </c>
      <c r="H44" s="84">
        <v>0</v>
      </c>
      <c r="I44" s="85">
        <v>0</v>
      </c>
      <c r="J44" s="84">
        <v>301.435</v>
      </c>
      <c r="K44" s="85">
        <v>771.59291721266607</v>
      </c>
      <c r="L44" s="84">
        <v>0</v>
      </c>
      <c r="M44" s="85">
        <v>0</v>
      </c>
      <c r="N44" s="84">
        <v>26.562000000000001</v>
      </c>
      <c r="O44" s="85">
        <v>1208.6265717942927</v>
      </c>
      <c r="P44" s="84">
        <v>0</v>
      </c>
      <c r="Q44" s="85">
        <v>0</v>
      </c>
      <c r="R44" s="84">
        <v>166.53100000000001</v>
      </c>
      <c r="S44" s="85">
        <v>1373.2701358906149</v>
      </c>
      <c r="T44" s="84">
        <v>0</v>
      </c>
      <c r="U44" s="85">
        <v>0</v>
      </c>
      <c r="V44" s="84">
        <v>0.47599999999999998</v>
      </c>
      <c r="W44" s="85">
        <v>497.8760504201681</v>
      </c>
      <c r="X44" s="84">
        <v>0</v>
      </c>
      <c r="Y44" s="85">
        <v>0</v>
      </c>
      <c r="Z44" s="84">
        <v>4.0209999999999999</v>
      </c>
      <c r="AA44" s="85">
        <v>895.83859736383977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8.9999999999999993E-3</v>
      </c>
      <c r="AO44" s="85">
        <v>1267.3333333333333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3.0000000000000001E-3</v>
      </c>
      <c r="BQ44" s="85">
        <v>845.66666666666674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0.19500000000000001</v>
      </c>
      <c r="O46" s="85">
        <v>1525.4102564102564</v>
      </c>
      <c r="P46" s="84">
        <v>0</v>
      </c>
      <c r="Q46" s="85">
        <v>0</v>
      </c>
      <c r="R46" s="84">
        <v>3.57</v>
      </c>
      <c r="S46" s="85">
        <v>1515.6064425770307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5.8920000000000003</v>
      </c>
      <c r="AE46" s="85">
        <v>978.80753564154793</v>
      </c>
      <c r="AF46" s="84">
        <v>0</v>
      </c>
      <c r="AG46" s="85">
        <v>0</v>
      </c>
      <c r="AH46" s="84">
        <v>0.09</v>
      </c>
      <c r="AI46" s="85">
        <v>47.444444444444443</v>
      </c>
      <c r="AJ46" s="84">
        <v>2.222</v>
      </c>
      <c r="AK46" s="85">
        <v>319.09945994599462</v>
      </c>
      <c r="AL46" s="84">
        <v>0</v>
      </c>
      <c r="AM46" s="85">
        <v>0</v>
      </c>
      <c r="AN46" s="84">
        <v>0.11600000000000001</v>
      </c>
      <c r="AO46" s="85">
        <v>444.74137931034483</v>
      </c>
      <c r="AP46" s="84">
        <v>0.29799999999999999</v>
      </c>
      <c r="AQ46" s="85">
        <v>118.2718120805369</v>
      </c>
      <c r="AR46" s="84">
        <v>5.0999999999999997E-2</v>
      </c>
      <c r="AS46" s="85">
        <v>508.13725490196083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6.9000000000000006E-2</v>
      </c>
      <c r="BE46" s="85">
        <v>1368.927536231884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1.833</v>
      </c>
      <c r="BM46" s="85">
        <v>680.35842880523739</v>
      </c>
      <c r="BN46" s="84">
        <v>0</v>
      </c>
      <c r="BO46" s="85">
        <v>0</v>
      </c>
      <c r="BP46" s="84">
        <v>1.9E-2</v>
      </c>
      <c r="BQ46" s="85">
        <v>1337.1578947368421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1335.5</v>
      </c>
      <c r="AO47" s="85">
        <v>228</v>
      </c>
      <c r="AP47" s="84">
        <v>0</v>
      </c>
      <c r="AQ47" s="85">
        <v>0</v>
      </c>
      <c r="AR47" s="84">
        <v>694</v>
      </c>
      <c r="AS47" s="85">
        <v>158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0.5</v>
      </c>
      <c r="BE47" s="85">
        <v>1353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467.5</v>
      </c>
      <c r="BM47" s="85">
        <v>318.19893048128341</v>
      </c>
      <c r="BN47" s="84">
        <v>0</v>
      </c>
      <c r="BO47" s="85">
        <v>0</v>
      </c>
      <c r="BP47" s="84">
        <v>12.8</v>
      </c>
      <c r="BQ47" s="85">
        <v>628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11.154</v>
      </c>
      <c r="AI48" s="85">
        <v>37.155908194369736</v>
      </c>
      <c r="AJ48" s="84">
        <v>13.116</v>
      </c>
      <c r="AK48" s="85">
        <v>72.110780725831034</v>
      </c>
      <c r="AL48" s="84">
        <v>0</v>
      </c>
      <c r="AM48" s="85">
        <v>0</v>
      </c>
      <c r="AN48" s="84">
        <v>489.88900000000001</v>
      </c>
      <c r="AO48" s="85">
        <v>288.70810530548755</v>
      </c>
      <c r="AP48" s="84">
        <v>0</v>
      </c>
      <c r="AQ48" s="85">
        <v>0</v>
      </c>
      <c r="AR48" s="84">
        <v>211.53700000000001</v>
      </c>
      <c r="AS48" s="85">
        <v>124.1426842585458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6.3449999999999998</v>
      </c>
      <c r="BE48" s="85">
        <v>637.22017336485419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0.78700000000000003</v>
      </c>
      <c r="BM48" s="85">
        <v>566.93773824650566</v>
      </c>
      <c r="BN48" s="84">
        <v>9.0069999999999997</v>
      </c>
      <c r="BO48" s="85">
        <v>1293.2308204729654</v>
      </c>
      <c r="BP48" s="84">
        <v>10.369</v>
      </c>
      <c r="BQ48" s="85">
        <v>1146.7051788986403</v>
      </c>
      <c r="BR48" s="84">
        <v>0</v>
      </c>
      <c r="BS48" s="85">
        <v>0</v>
      </c>
      <c r="BT48" s="84">
        <v>2.5000000000000001E-2</v>
      </c>
      <c r="BU48" s="85">
        <v>682.56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17.867000000000001</v>
      </c>
      <c r="AI49" s="85">
        <v>209.46571892315441</v>
      </c>
      <c r="AJ49" s="84">
        <v>2.23</v>
      </c>
      <c r="AK49" s="85">
        <v>263.29237668161431</v>
      </c>
      <c r="AL49" s="84">
        <v>0</v>
      </c>
      <c r="AM49" s="85">
        <v>0</v>
      </c>
      <c r="AN49" s="84">
        <v>28.277000000000001</v>
      </c>
      <c r="AO49" s="85">
        <v>601.83159458216926</v>
      </c>
      <c r="AP49" s="84">
        <v>0</v>
      </c>
      <c r="AQ49" s="85">
        <v>0</v>
      </c>
      <c r="AR49" s="84">
        <v>27.331</v>
      </c>
      <c r="AS49" s="85">
        <v>116.25282646079545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2.601</v>
      </c>
      <c r="BE49" s="85">
        <v>531.07266435986151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2.58</v>
      </c>
      <c r="AE50" s="85">
        <v>545</v>
      </c>
      <c r="AF50" s="84">
        <v>0</v>
      </c>
      <c r="AG50" s="85">
        <v>0</v>
      </c>
      <c r="AH50" s="84">
        <v>0.32500000000000001</v>
      </c>
      <c r="AI50" s="85">
        <v>280.8</v>
      </c>
      <c r="AJ50" s="84">
        <v>0</v>
      </c>
      <c r="AK50" s="85">
        <v>0</v>
      </c>
      <c r="AL50" s="84">
        <v>0.18</v>
      </c>
      <c r="AM50" s="85">
        <v>356.63888888888886</v>
      </c>
      <c r="AN50" s="84">
        <v>10.638</v>
      </c>
      <c r="AO50" s="85">
        <v>462.16196653506296</v>
      </c>
      <c r="AP50" s="84">
        <v>0.27300000000000002</v>
      </c>
      <c r="AQ50" s="85">
        <v>105.92307692307693</v>
      </c>
      <c r="AR50" s="84">
        <v>1.115</v>
      </c>
      <c r="AS50" s="85">
        <v>634.70493273542604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42.05</v>
      </c>
      <c r="BE50" s="85">
        <v>717.7482282996433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22.661999999999999</v>
      </c>
      <c r="BM50" s="85">
        <v>347.03388933015617</v>
      </c>
      <c r="BN50" s="84">
        <v>0.28000000000000003</v>
      </c>
      <c r="BO50" s="85">
        <v>489.6571428571429</v>
      </c>
      <c r="BP50" s="84">
        <v>75.372</v>
      </c>
      <c r="BQ50" s="85">
        <v>549.31790320012738</v>
      </c>
      <c r="BR50" s="84">
        <v>0</v>
      </c>
      <c r="BS50" s="85">
        <v>0</v>
      </c>
      <c r="BT50" s="84">
        <v>3.9790000000000001</v>
      </c>
      <c r="BU50" s="85">
        <v>1546.0123146519227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0.06</v>
      </c>
      <c r="E52" s="85">
        <v>1770.1166666666666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0.59799999999999998</v>
      </c>
      <c r="S52" s="85">
        <v>451.46488294314383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113.121</v>
      </c>
      <c r="AE52" s="85">
        <v>424.58377312788963</v>
      </c>
      <c r="AF52" s="84">
        <v>0</v>
      </c>
      <c r="AG52" s="85">
        <v>0</v>
      </c>
      <c r="AH52" s="84">
        <v>0</v>
      </c>
      <c r="AI52" s="85">
        <v>0</v>
      </c>
      <c r="AJ52" s="84">
        <v>510.59500000000003</v>
      </c>
      <c r="AK52" s="85">
        <v>68.016582614400846</v>
      </c>
      <c r="AL52" s="84">
        <v>0</v>
      </c>
      <c r="AM52" s="85">
        <v>0</v>
      </c>
      <c r="AN52" s="84">
        <v>92.844999999999999</v>
      </c>
      <c r="AO52" s="85">
        <v>192.03411061446496</v>
      </c>
      <c r="AP52" s="84">
        <v>0.08</v>
      </c>
      <c r="AQ52" s="85">
        <v>77.762500000000003</v>
      </c>
      <c r="AR52" s="84">
        <v>0.13200000000000001</v>
      </c>
      <c r="AS52" s="85">
        <v>86.787878787878782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1.9930000000000001</v>
      </c>
      <c r="BE52" s="85">
        <v>957.05418966382331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3.278</v>
      </c>
      <c r="BM52" s="85">
        <v>407.31818181818181</v>
      </c>
      <c r="BN52" s="84">
        <v>3.0000000000000001E-3</v>
      </c>
      <c r="BO52" s="85">
        <v>674.33333333333326</v>
      </c>
      <c r="BP52" s="84">
        <v>3.2679999999999998</v>
      </c>
      <c r="BQ52" s="85">
        <v>356.48225214198288</v>
      </c>
      <c r="BR52" s="84">
        <v>0</v>
      </c>
      <c r="BS52" s="85">
        <v>0</v>
      </c>
      <c r="BT52" s="84">
        <v>0.20200000000000001</v>
      </c>
      <c r="BU52" s="85">
        <v>1389.1039603960396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1.097</v>
      </c>
      <c r="AE53" s="85">
        <v>95.004557885141296</v>
      </c>
      <c r="AF53" s="84">
        <v>0</v>
      </c>
      <c r="AG53" s="85">
        <v>0</v>
      </c>
      <c r="AH53" s="84">
        <v>1.4999999999999999E-2</v>
      </c>
      <c r="AI53" s="85">
        <v>36</v>
      </c>
      <c r="AJ53" s="84">
        <v>2.3820000000000001</v>
      </c>
      <c r="AK53" s="85">
        <v>94.443324937027711</v>
      </c>
      <c r="AL53" s="84">
        <v>0</v>
      </c>
      <c r="AM53" s="85">
        <v>0</v>
      </c>
      <c r="AN53" s="84">
        <v>12.92</v>
      </c>
      <c r="AO53" s="85">
        <v>459.65201238390091</v>
      </c>
      <c r="AP53" s="84">
        <v>37.46</v>
      </c>
      <c r="AQ53" s="85">
        <v>282.93924185798187</v>
      </c>
      <c r="AR53" s="84">
        <v>55.462000000000003</v>
      </c>
      <c r="AS53" s="85">
        <v>131.67891529335401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0.54900000000000004</v>
      </c>
      <c r="BE53" s="85">
        <v>627.32786885245901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250.93100000000001</v>
      </c>
      <c r="BM53" s="85">
        <v>468.39795003407306</v>
      </c>
      <c r="BN53" s="84">
        <v>0.749</v>
      </c>
      <c r="BO53" s="85">
        <v>369.72363150867824</v>
      </c>
      <c r="BP53" s="84">
        <v>0.39700000000000002</v>
      </c>
      <c r="BQ53" s="85">
        <v>605.63979848866495</v>
      </c>
      <c r="BR53" s="84">
        <v>0</v>
      </c>
      <c r="BS53" s="85">
        <v>0</v>
      </c>
      <c r="BT53" s="84">
        <v>2.2040000000000002</v>
      </c>
      <c r="BU53" s="85">
        <v>921.64156079854808</v>
      </c>
    </row>
    <row r="54" spans="1:73" ht="12.95" customHeight="1">
      <c r="A54" s="83"/>
      <c r="B54" s="80" t="s">
        <v>85</v>
      </c>
      <c r="C54" s="19">
        <v>39</v>
      </c>
      <c r="D54" s="84">
        <v>0.433</v>
      </c>
      <c r="E54" s="85">
        <v>3245.5103926096999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5.8000000000000003E-2</v>
      </c>
      <c r="AE54" s="85">
        <v>502.75862068965517</v>
      </c>
      <c r="AF54" s="84">
        <v>0</v>
      </c>
      <c r="AG54" s="85">
        <v>0</v>
      </c>
      <c r="AH54" s="84">
        <v>6.4000000000000001E-2</v>
      </c>
      <c r="AI54" s="85">
        <v>135</v>
      </c>
      <c r="AJ54" s="84">
        <v>0.14499999999999999</v>
      </c>
      <c r="AK54" s="85">
        <v>59.586206896551715</v>
      </c>
      <c r="AL54" s="84">
        <v>0</v>
      </c>
      <c r="AM54" s="85">
        <v>0</v>
      </c>
      <c r="AN54" s="84">
        <v>343.18700000000001</v>
      </c>
      <c r="AO54" s="85">
        <v>401.10935146144811</v>
      </c>
      <c r="AP54" s="84">
        <v>17.527000000000001</v>
      </c>
      <c r="AQ54" s="85">
        <v>204.6189307924916</v>
      </c>
      <c r="AR54" s="84">
        <v>309.101</v>
      </c>
      <c r="AS54" s="85">
        <v>119.01304104483648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0.39600000000000002</v>
      </c>
      <c r="BE54" s="85">
        <v>520.90909090909088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22.908999999999999</v>
      </c>
      <c r="BM54" s="85">
        <v>328.80763018900871</v>
      </c>
      <c r="BN54" s="84">
        <v>0.16500000000000001</v>
      </c>
      <c r="BO54" s="85">
        <v>742.90909090909088</v>
      </c>
      <c r="BP54" s="84">
        <v>22.032</v>
      </c>
      <c r="BQ54" s="85">
        <v>710.79284676833697</v>
      </c>
      <c r="BR54" s="84">
        <v>0</v>
      </c>
      <c r="BS54" s="85">
        <v>0</v>
      </c>
      <c r="BT54" s="84">
        <v>1.486</v>
      </c>
      <c r="BU54" s="85">
        <v>1516.6514131897711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18.652000000000001</v>
      </c>
      <c r="AE55" s="85">
        <v>131.99994638644648</v>
      </c>
      <c r="AF55" s="84">
        <v>0</v>
      </c>
      <c r="AG55" s="85">
        <v>0</v>
      </c>
      <c r="AH55" s="84">
        <v>1226.944</v>
      </c>
      <c r="AI55" s="85">
        <v>75.71836530436596</v>
      </c>
      <c r="AJ55" s="84">
        <v>160.07599999999999</v>
      </c>
      <c r="AK55" s="85">
        <v>99.10435043354407</v>
      </c>
      <c r="AL55" s="84">
        <v>0</v>
      </c>
      <c r="AM55" s="85">
        <v>0</v>
      </c>
      <c r="AN55" s="84">
        <v>839.452</v>
      </c>
      <c r="AO55" s="85">
        <v>286.85079075396806</v>
      </c>
      <c r="AP55" s="84">
        <v>21.512</v>
      </c>
      <c r="AQ55" s="85">
        <v>216.88359985124583</v>
      </c>
      <c r="AR55" s="84">
        <v>2489.018</v>
      </c>
      <c r="AS55" s="85">
        <v>124.35153060363567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6.617</v>
      </c>
      <c r="BE55" s="85">
        <v>422.77829832250268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107.13</v>
      </c>
      <c r="BM55" s="85">
        <v>231.17020442453094</v>
      </c>
      <c r="BN55" s="84">
        <v>0</v>
      </c>
      <c r="BO55" s="85">
        <v>0</v>
      </c>
      <c r="BP55" s="84">
        <v>7.5999999999999998E-2</v>
      </c>
      <c r="BQ55" s="85">
        <v>534.6052631578948</v>
      </c>
      <c r="BR55" s="84">
        <v>0</v>
      </c>
      <c r="BS55" s="85">
        <v>0</v>
      </c>
      <c r="BT55" s="84">
        <v>0.216</v>
      </c>
      <c r="BU55" s="85">
        <v>1232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179.37700000000001</v>
      </c>
      <c r="AE56" s="85">
        <v>400.08913071352515</v>
      </c>
      <c r="AF56" s="84">
        <v>0</v>
      </c>
      <c r="AG56" s="85">
        <v>0</v>
      </c>
      <c r="AH56" s="84">
        <v>1030.0920000000001</v>
      </c>
      <c r="AI56" s="85">
        <v>68.085213747898237</v>
      </c>
      <c r="AJ56" s="84">
        <v>1856.7139999999999</v>
      </c>
      <c r="AK56" s="85">
        <v>78.646784588256466</v>
      </c>
      <c r="AL56" s="84">
        <v>0.39600000000000002</v>
      </c>
      <c r="AM56" s="85">
        <v>50.154040404040401</v>
      </c>
      <c r="AN56" s="84">
        <v>1039.9059999999999</v>
      </c>
      <c r="AO56" s="85">
        <v>272.01089233065301</v>
      </c>
      <c r="AP56" s="84">
        <v>9.016</v>
      </c>
      <c r="AQ56" s="85">
        <v>130.1498447204969</v>
      </c>
      <c r="AR56" s="84">
        <v>535.73800000000006</v>
      </c>
      <c r="AS56" s="85">
        <v>88.593835046235284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6.8179999999999996</v>
      </c>
      <c r="BE56" s="85">
        <v>689.12173657964217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108.675</v>
      </c>
      <c r="BM56" s="85">
        <v>562.9264044168392</v>
      </c>
      <c r="BN56" s="84">
        <v>2.1230000000000002</v>
      </c>
      <c r="BO56" s="85">
        <v>386.72444653791803</v>
      </c>
      <c r="BP56" s="84">
        <v>45.841999999999999</v>
      </c>
      <c r="BQ56" s="85">
        <v>770.58394049125252</v>
      </c>
      <c r="BR56" s="84">
        <v>0</v>
      </c>
      <c r="BS56" s="85">
        <v>0</v>
      </c>
      <c r="BT56" s="84">
        <v>6.3810000000000002</v>
      </c>
      <c r="BU56" s="85">
        <v>1542.3101394765711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0.08</v>
      </c>
      <c r="AA58" s="85">
        <v>523.79999999999995</v>
      </c>
      <c r="AB58" s="84">
        <v>0</v>
      </c>
      <c r="AC58" s="85">
        <v>0</v>
      </c>
      <c r="AD58" s="84">
        <v>4.4050000000000002</v>
      </c>
      <c r="AE58" s="85">
        <v>183.59636776390465</v>
      </c>
      <c r="AF58" s="84">
        <v>0</v>
      </c>
      <c r="AG58" s="85">
        <v>0</v>
      </c>
      <c r="AH58" s="84">
        <v>922.33</v>
      </c>
      <c r="AI58" s="85">
        <v>72.849256773605973</v>
      </c>
      <c r="AJ58" s="84">
        <v>279.21699999999998</v>
      </c>
      <c r="AK58" s="85">
        <v>86.266942915366897</v>
      </c>
      <c r="AL58" s="84">
        <v>0</v>
      </c>
      <c r="AM58" s="85">
        <v>0</v>
      </c>
      <c r="AN58" s="84">
        <v>352.96100000000001</v>
      </c>
      <c r="AO58" s="85">
        <v>258.81036148469661</v>
      </c>
      <c r="AP58" s="84">
        <v>2.3380000000000001</v>
      </c>
      <c r="AQ58" s="85">
        <v>53.445680068434562</v>
      </c>
      <c r="AR58" s="84">
        <v>437.50700000000001</v>
      </c>
      <c r="AS58" s="85">
        <v>131.78396002806812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4.1840000000000002</v>
      </c>
      <c r="BE58" s="85">
        <v>512.87093690248571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23.481999999999999</v>
      </c>
      <c r="BM58" s="85">
        <v>440.79064815603442</v>
      </c>
      <c r="BN58" s="84">
        <v>1.1519999999999999</v>
      </c>
      <c r="BO58" s="85">
        <v>118.03125</v>
      </c>
      <c r="BP58" s="84">
        <v>6.1280000000000001</v>
      </c>
      <c r="BQ58" s="85">
        <v>630.53541122715399</v>
      </c>
      <c r="BR58" s="84">
        <v>0</v>
      </c>
      <c r="BS58" s="85">
        <v>0</v>
      </c>
      <c r="BT58" s="84">
        <v>0.57199999999999995</v>
      </c>
      <c r="BU58" s="85">
        <v>1367.0104895104896</v>
      </c>
    </row>
    <row r="59" spans="1:73" ht="12.95" customHeight="1">
      <c r="A59" s="83"/>
      <c r="B59" s="80" t="s">
        <v>89</v>
      </c>
      <c r="C59" s="19">
        <v>43</v>
      </c>
      <c r="D59" s="84">
        <v>0.28599999999999998</v>
      </c>
      <c r="E59" s="85">
        <v>2007.8181818181818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0.502</v>
      </c>
      <c r="S59" s="85">
        <v>1356.1733067729083</v>
      </c>
      <c r="T59" s="84">
        <v>0</v>
      </c>
      <c r="U59" s="85">
        <v>0</v>
      </c>
      <c r="V59" s="84">
        <v>2.1000000000000001E-2</v>
      </c>
      <c r="W59" s="85">
        <v>648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4.9000000000000002E-2</v>
      </c>
      <c r="AE59" s="85">
        <v>784.65306122448976</v>
      </c>
      <c r="AF59" s="84">
        <v>0</v>
      </c>
      <c r="AG59" s="85">
        <v>0</v>
      </c>
      <c r="AH59" s="84">
        <v>357.75900000000001</v>
      </c>
      <c r="AI59" s="85">
        <v>87.768341257662286</v>
      </c>
      <c r="AJ59" s="84">
        <v>414.46800000000002</v>
      </c>
      <c r="AK59" s="85">
        <v>92.658436839514749</v>
      </c>
      <c r="AL59" s="84">
        <v>47.433</v>
      </c>
      <c r="AM59" s="85">
        <v>62.719709906605104</v>
      </c>
      <c r="AN59" s="84">
        <v>12.577999999999999</v>
      </c>
      <c r="AO59" s="85">
        <v>578.17204643027503</v>
      </c>
      <c r="AP59" s="84">
        <v>0.60299999999999998</v>
      </c>
      <c r="AQ59" s="85">
        <v>130.56716417910448</v>
      </c>
      <c r="AR59" s="84">
        <v>1.504</v>
      </c>
      <c r="AS59" s="85">
        <v>439.2034574468085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1.4999999999999999E-2</v>
      </c>
      <c r="BE59" s="85">
        <v>684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7.9119999999999999</v>
      </c>
      <c r="BM59" s="85">
        <v>730.97421638018204</v>
      </c>
      <c r="BN59" s="84">
        <v>0.20399999999999999</v>
      </c>
      <c r="BO59" s="85">
        <v>894.7058823529411</v>
      </c>
      <c r="BP59" s="84">
        <v>4.7889999999999997</v>
      </c>
      <c r="BQ59" s="85">
        <v>1199.7222802255169</v>
      </c>
      <c r="BR59" s="84">
        <v>0</v>
      </c>
      <c r="BS59" s="85">
        <v>0</v>
      </c>
      <c r="BT59" s="84">
        <v>2.234</v>
      </c>
      <c r="BU59" s="85">
        <v>1320.9637421665175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6.0000000000000001E-3</v>
      </c>
      <c r="S60" s="85">
        <v>736.83333333333326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2E-3</v>
      </c>
      <c r="AE60" s="85">
        <v>649.5</v>
      </c>
      <c r="AF60" s="84">
        <v>0</v>
      </c>
      <c r="AG60" s="85">
        <v>0</v>
      </c>
      <c r="AH60" s="84">
        <v>227.684</v>
      </c>
      <c r="AI60" s="85">
        <v>113.46824985506228</v>
      </c>
      <c r="AJ60" s="84">
        <v>914.22</v>
      </c>
      <c r="AK60" s="85">
        <v>98.611871322001264</v>
      </c>
      <c r="AL60" s="84">
        <v>332.83699999999999</v>
      </c>
      <c r="AM60" s="85">
        <v>88.78791119977646</v>
      </c>
      <c r="AN60" s="84">
        <v>29.15</v>
      </c>
      <c r="AO60" s="85">
        <v>118.0276500857633</v>
      </c>
      <c r="AP60" s="84">
        <v>2.5270000000000001</v>
      </c>
      <c r="AQ60" s="85">
        <v>112.92758211317768</v>
      </c>
      <c r="AR60" s="84">
        <v>8.1219999999999999</v>
      </c>
      <c r="AS60" s="85">
        <v>119.57399655257326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0.05</v>
      </c>
      <c r="BM60" s="85">
        <v>931.24</v>
      </c>
      <c r="BN60" s="84">
        <v>2E-3</v>
      </c>
      <c r="BO60" s="85">
        <v>167.5</v>
      </c>
      <c r="BP60" s="84">
        <v>2.7E-2</v>
      </c>
      <c r="BQ60" s="85">
        <v>880.44444444444446</v>
      </c>
      <c r="BR60" s="84">
        <v>0</v>
      </c>
      <c r="BS60" s="85">
        <v>0</v>
      </c>
      <c r="BT60" s="84">
        <v>2E-3</v>
      </c>
      <c r="BU60" s="85">
        <v>2252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0.60499999999999998</v>
      </c>
      <c r="K61" s="85">
        <v>248.77190082644628</v>
      </c>
      <c r="L61" s="84">
        <v>0</v>
      </c>
      <c r="M61" s="85">
        <v>0</v>
      </c>
      <c r="N61" s="84">
        <v>0.123</v>
      </c>
      <c r="O61" s="85">
        <v>2964.0975609756097</v>
      </c>
      <c r="P61" s="84">
        <v>0</v>
      </c>
      <c r="Q61" s="85">
        <v>0</v>
      </c>
      <c r="R61" s="84">
        <v>74.84</v>
      </c>
      <c r="S61" s="85">
        <v>1577.7351282736504</v>
      </c>
      <c r="T61" s="84">
        <v>0</v>
      </c>
      <c r="U61" s="85">
        <v>0</v>
      </c>
      <c r="V61" s="84">
        <v>0.14299999999999999</v>
      </c>
      <c r="W61" s="85">
        <v>272.11188811188811</v>
      </c>
      <c r="X61" s="84">
        <v>0</v>
      </c>
      <c r="Y61" s="85">
        <v>0</v>
      </c>
      <c r="Z61" s="84">
        <v>0.311</v>
      </c>
      <c r="AA61" s="85">
        <v>667.56270096463027</v>
      </c>
      <c r="AB61" s="84">
        <v>0</v>
      </c>
      <c r="AC61" s="85">
        <v>0</v>
      </c>
      <c r="AD61" s="84">
        <v>0.60199999999999998</v>
      </c>
      <c r="AE61" s="85">
        <v>343.67940199335544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0.13</v>
      </c>
      <c r="AO61" s="85">
        <v>525.9153846153846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8.7999999999999995E-2</v>
      </c>
      <c r="BM61" s="85">
        <v>527.85227272727275</v>
      </c>
      <c r="BN61" s="84">
        <v>0</v>
      </c>
      <c r="BO61" s="85">
        <v>0</v>
      </c>
      <c r="BP61" s="84">
        <v>4.0000000000000001E-3</v>
      </c>
      <c r="BQ61" s="85">
        <v>1023.25</v>
      </c>
      <c r="BR61" s="84">
        <v>0</v>
      </c>
      <c r="BS61" s="85">
        <v>0</v>
      </c>
      <c r="BT61" s="84">
        <v>7.0000000000000001E-3</v>
      </c>
      <c r="BU61" s="85">
        <v>1280.5714285714287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0.08</v>
      </c>
      <c r="M62" s="85">
        <v>162</v>
      </c>
      <c r="N62" s="84">
        <v>0</v>
      </c>
      <c r="O62" s="85">
        <v>0</v>
      </c>
      <c r="P62" s="84">
        <v>0</v>
      </c>
      <c r="Q62" s="85">
        <v>0</v>
      </c>
      <c r="R62" s="84">
        <v>1.7330000000000001</v>
      </c>
      <c r="S62" s="85">
        <v>667.93190998268892</v>
      </c>
      <c r="T62" s="84">
        <v>146.47800000000001</v>
      </c>
      <c r="U62" s="85">
        <v>411.95859446469774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1.014</v>
      </c>
      <c r="AE62" s="85">
        <v>349.38362919132152</v>
      </c>
      <c r="AF62" s="84">
        <v>2588.0889999999999</v>
      </c>
      <c r="AG62" s="85">
        <v>239.67885146144511</v>
      </c>
      <c r="AH62" s="84">
        <v>151.29</v>
      </c>
      <c r="AI62" s="85">
        <v>70.233121819023069</v>
      </c>
      <c r="AJ62" s="84">
        <v>64.706000000000003</v>
      </c>
      <c r="AK62" s="85">
        <v>126.48230457762803</v>
      </c>
      <c r="AL62" s="84">
        <v>0</v>
      </c>
      <c r="AM62" s="85">
        <v>0</v>
      </c>
      <c r="AN62" s="84">
        <v>9.9559999999999995</v>
      </c>
      <c r="AO62" s="85">
        <v>302.58477300120529</v>
      </c>
      <c r="AP62" s="84">
        <v>184.59399999999999</v>
      </c>
      <c r="AQ62" s="85">
        <v>164.85885781769724</v>
      </c>
      <c r="AR62" s="84">
        <v>337.09699999999998</v>
      </c>
      <c r="AS62" s="85">
        <v>156.26673331414995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0.70899999999999996</v>
      </c>
      <c r="BM62" s="85">
        <v>563.21156558533141</v>
      </c>
      <c r="BN62" s="84">
        <v>0</v>
      </c>
      <c r="BO62" s="85">
        <v>0</v>
      </c>
      <c r="BP62" s="84">
        <v>0.153</v>
      </c>
      <c r="BQ62" s="85">
        <v>1320.8431372549019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154.55699999999999</v>
      </c>
      <c r="U64" s="85">
        <v>443.76497344021942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9.8450000000000006</v>
      </c>
      <c r="AE64" s="85">
        <v>202.65210766886744</v>
      </c>
      <c r="AF64" s="84">
        <v>2578.2249999999999</v>
      </c>
      <c r="AG64" s="85">
        <v>255.62652018345952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7.0000000000000001E-3</v>
      </c>
      <c r="AO64" s="85">
        <v>495.28571428571433</v>
      </c>
      <c r="AP64" s="84">
        <v>3.0000000000000001E-3</v>
      </c>
      <c r="AQ64" s="85">
        <v>522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0.151</v>
      </c>
      <c r="BM64" s="85">
        <v>560.07284768211912</v>
      </c>
      <c r="BN64" s="84">
        <v>0</v>
      </c>
      <c r="BO64" s="85">
        <v>0</v>
      </c>
      <c r="BP64" s="84">
        <v>0.11600000000000001</v>
      </c>
      <c r="BQ64" s="85">
        <v>727.69827586206895</v>
      </c>
      <c r="BR64" s="84">
        <v>0</v>
      </c>
      <c r="BS64" s="85">
        <v>0</v>
      </c>
      <c r="BT64" s="84">
        <v>1.2E-2</v>
      </c>
      <c r="BU64" s="85">
        <v>1509.3333333333333</v>
      </c>
    </row>
    <row r="65" spans="1:73" ht="12.95" customHeight="1">
      <c r="A65" s="83"/>
      <c r="B65" s="80" t="s">
        <v>94</v>
      </c>
      <c r="C65" s="19">
        <v>48</v>
      </c>
      <c r="D65" s="84">
        <v>5.8659999999999997</v>
      </c>
      <c r="E65" s="85">
        <v>3220.3482782134333</v>
      </c>
      <c r="F65" s="84">
        <v>0</v>
      </c>
      <c r="G65" s="85">
        <v>0</v>
      </c>
      <c r="H65" s="84">
        <v>0</v>
      </c>
      <c r="I65" s="85">
        <v>0</v>
      </c>
      <c r="J65" s="84">
        <v>2.1080000000000001</v>
      </c>
      <c r="K65" s="85">
        <v>377.32210626185957</v>
      </c>
      <c r="L65" s="84">
        <v>0</v>
      </c>
      <c r="M65" s="85">
        <v>0</v>
      </c>
      <c r="N65" s="84">
        <v>0.78100000000000003</v>
      </c>
      <c r="O65" s="85">
        <v>2176.3418693982076</v>
      </c>
      <c r="P65" s="84">
        <v>0</v>
      </c>
      <c r="Q65" s="85">
        <v>0</v>
      </c>
      <c r="R65" s="84">
        <v>51.040999999999997</v>
      </c>
      <c r="S65" s="85">
        <v>1547.4733449579749</v>
      </c>
      <c r="T65" s="84">
        <v>0</v>
      </c>
      <c r="U65" s="85">
        <v>0</v>
      </c>
      <c r="V65" s="84">
        <v>0.85299999999999998</v>
      </c>
      <c r="W65" s="85">
        <v>766.60961313012899</v>
      </c>
      <c r="X65" s="84">
        <v>0</v>
      </c>
      <c r="Y65" s="85">
        <v>0</v>
      </c>
      <c r="Z65" s="84">
        <v>0.41599999999999998</v>
      </c>
      <c r="AA65" s="85">
        <v>1139.1129807692307</v>
      </c>
      <c r="AB65" s="84">
        <v>0</v>
      </c>
      <c r="AC65" s="85">
        <v>0</v>
      </c>
      <c r="AD65" s="84">
        <v>283.96899999999999</v>
      </c>
      <c r="AE65" s="85">
        <v>296.71413781081736</v>
      </c>
      <c r="AF65" s="84">
        <v>0</v>
      </c>
      <c r="AG65" s="85">
        <v>0</v>
      </c>
      <c r="AH65" s="84">
        <v>2.464</v>
      </c>
      <c r="AI65" s="85">
        <v>459.3591720779221</v>
      </c>
      <c r="AJ65" s="84">
        <v>0.45</v>
      </c>
      <c r="AK65" s="85">
        <v>386.88</v>
      </c>
      <c r="AL65" s="84">
        <v>0.02</v>
      </c>
      <c r="AM65" s="85">
        <v>459</v>
      </c>
      <c r="AN65" s="84">
        <v>14.326000000000001</v>
      </c>
      <c r="AO65" s="85">
        <v>519.4747312578528</v>
      </c>
      <c r="AP65" s="84">
        <v>4.5720000000000001</v>
      </c>
      <c r="AQ65" s="85">
        <v>278.39895013123356</v>
      </c>
      <c r="AR65" s="84">
        <v>9.0169999999999995</v>
      </c>
      <c r="AS65" s="85">
        <v>348.11112343351448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57.295000000000002</v>
      </c>
      <c r="BM65" s="85">
        <v>1440.7344969019985</v>
      </c>
      <c r="BN65" s="84">
        <v>2.9430000000000001</v>
      </c>
      <c r="BO65" s="85">
        <v>813.55691471287798</v>
      </c>
      <c r="BP65" s="84">
        <v>11.872999999999999</v>
      </c>
      <c r="BQ65" s="85">
        <v>918.6067548218648</v>
      </c>
      <c r="BR65" s="84">
        <v>0</v>
      </c>
      <c r="BS65" s="85">
        <v>0</v>
      </c>
      <c r="BT65" s="84">
        <v>1.9350000000000001</v>
      </c>
      <c r="BU65" s="85">
        <v>2085.878552971576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39.468000000000004</v>
      </c>
      <c r="K66" s="85">
        <v>442.47691800952668</v>
      </c>
      <c r="L66" s="84">
        <v>0</v>
      </c>
      <c r="M66" s="85">
        <v>0</v>
      </c>
      <c r="N66" s="84">
        <v>25.988</v>
      </c>
      <c r="O66" s="85">
        <v>1243.9846852393412</v>
      </c>
      <c r="P66" s="84">
        <v>0</v>
      </c>
      <c r="Q66" s="85">
        <v>0</v>
      </c>
      <c r="R66" s="84">
        <v>94.766999999999996</v>
      </c>
      <c r="S66" s="85">
        <v>716.84523093481914</v>
      </c>
      <c r="T66" s="84">
        <v>0</v>
      </c>
      <c r="U66" s="85">
        <v>0</v>
      </c>
      <c r="V66" s="84">
        <v>0</v>
      </c>
      <c r="W66" s="85">
        <v>0</v>
      </c>
      <c r="X66" s="84">
        <v>0</v>
      </c>
      <c r="Y66" s="85">
        <v>0</v>
      </c>
      <c r="Z66" s="84">
        <v>6.2290000000000001</v>
      </c>
      <c r="AA66" s="85">
        <v>920.15909455771396</v>
      </c>
      <c r="AB66" s="84">
        <v>0</v>
      </c>
      <c r="AC66" s="85">
        <v>0</v>
      </c>
      <c r="AD66" s="84">
        <v>0.54</v>
      </c>
      <c r="AE66" s="85">
        <v>323.17407407407404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4.7E-2</v>
      </c>
      <c r="BM66" s="85">
        <v>872.36170212765967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2E-3</v>
      </c>
      <c r="BU66" s="85">
        <v>2000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416AF-8B4D-4852-88EF-CCA7BBDAEFE4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2890.0340000000001</v>
      </c>
      <c r="F9" s="115">
        <v>3084.69</v>
      </c>
      <c r="G9" s="116">
        <f>IF(ISERR(E9/F9*100),"-",E9/F9*100)</f>
        <v>93.689609004470469</v>
      </c>
      <c r="H9" s="115">
        <v>2504.7797721410889</v>
      </c>
      <c r="I9" s="115">
        <v>2636.5346579396955</v>
      </c>
      <c r="J9" s="116">
        <f>IF(ISERR(H9/I9*100),"-",H9/I9*100)</f>
        <v>95.002725057990872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3218.145</v>
      </c>
      <c r="F11" s="115">
        <v>2956.241</v>
      </c>
      <c r="G11" s="116">
        <f>IF(ISERR(E11/F11*100),"-",E11/F11*100)</f>
        <v>108.85935889529981</v>
      </c>
      <c r="H11" s="115">
        <v>1625.7981287356536</v>
      </c>
      <c r="I11" s="115">
        <v>2205.0050726581494</v>
      </c>
      <c r="J11" s="116">
        <f>IF(ISERR(H11/I11*100),"-",H11/I11*100)</f>
        <v>73.732171816536564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13406.674999999999</v>
      </c>
      <c r="F12" s="115">
        <v>20812.492999999999</v>
      </c>
      <c r="G12" s="116">
        <f>IF(ISERR(E12/F12*100),"-",E12/F12*100)</f>
        <v>64.416478122058706</v>
      </c>
      <c r="H12" s="115">
        <v>419.58613071473724</v>
      </c>
      <c r="I12" s="115">
        <v>454.62873712438005</v>
      </c>
      <c r="J12" s="116">
        <f>IF(ISERR(H12/I12*100),"-",H12/I12*100)</f>
        <v>92.292038855419804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2378.3389999999999</v>
      </c>
      <c r="F13" s="115">
        <v>7603.098</v>
      </c>
      <c r="G13" s="116">
        <f>IF(ISERR(E13/F13*100),"-",E13/F13*100)</f>
        <v>31.28118301250359</v>
      </c>
      <c r="H13" s="115">
        <v>490.11476875247808</v>
      </c>
      <c r="I13" s="115">
        <v>384.06670925456962</v>
      </c>
      <c r="J13" s="116">
        <f>IF(ISERR(H13/I13*100),"-",H13/I13*100)</f>
        <v>127.61188536849129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671.6</v>
      </c>
      <c r="F15" s="115">
        <v>837.66200000000003</v>
      </c>
      <c r="G15" s="116">
        <f t="shared" ref="G14:G15" si="0">IF(ISERR(E15/F15*100),"-",E15/F15*100)</f>
        <v>80.175536194789785</v>
      </c>
      <c r="H15" s="115">
        <v>1610.8740321620012</v>
      </c>
      <c r="I15" s="115">
        <v>1637.6229123441196</v>
      </c>
      <c r="J15" s="116">
        <f t="shared" ref="J14:J15" si="1">IF(ISERR(H15/I15*100),"-",H15/I15*100)</f>
        <v>98.366603203918928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9953.1360000000004</v>
      </c>
      <c r="F16" s="115">
        <v>10608.712</v>
      </c>
      <c r="G16" s="116">
        <f t="shared" ref="G16" si="2">IF(ISERR(E16/F16*100),"-",E16/F16*100)</f>
        <v>93.820399686597213</v>
      </c>
      <c r="H16" s="115">
        <v>953.60441131317816</v>
      </c>
      <c r="I16" s="115">
        <v>1028.9616779115127</v>
      </c>
      <c r="J16" s="116">
        <f t="shared" ref="J16" si="3">IF(ISERR(H16/I16*100),"-",H16/I16*100)</f>
        <v>92.676377729510065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3993.8339999999998</v>
      </c>
      <c r="F17" s="115">
        <v>5214.7209999999995</v>
      </c>
      <c r="G17" s="116">
        <f t="shared" ref="G17" si="4">IF(ISERR(E17/F17*100),"-",E17/F17*100)</f>
        <v>76.587683214499876</v>
      </c>
      <c r="H17" s="115">
        <v>1136.3418892723132</v>
      </c>
      <c r="I17" s="115">
        <v>1022.2842855830637</v>
      </c>
      <c r="J17" s="116">
        <f t="shared" ref="J17" si="5">IF(ISERR(H17/I17*100),"-",H17/I17*100)</f>
        <v>111.15713166070984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10465.957</v>
      </c>
      <c r="F18" s="115">
        <v>14154.501</v>
      </c>
      <c r="G18" s="116">
        <f t="shared" ref="G18" si="6">IF(ISERR(E18/F18*100),"-",E18/F18*100)</f>
        <v>73.940840443615784</v>
      </c>
      <c r="H18" s="115">
        <v>553.66433380148612</v>
      </c>
      <c r="I18" s="115">
        <v>597.95886375648286</v>
      </c>
      <c r="J18" s="116">
        <f t="shared" ref="J18" si="7">IF(ISERR(H18/I18*100),"-",H18/I18*100)</f>
        <v>92.592378399288094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358.69900000000001</v>
      </c>
      <c r="F19" s="115">
        <v>346.79</v>
      </c>
      <c r="G19" s="116">
        <f t="shared" ref="G19" si="8">IF(ISERR(E19/F19*100),"-",E19/F19*100)</f>
        <v>103.43406672626085</v>
      </c>
      <c r="H19" s="115">
        <v>696.49612906643165</v>
      </c>
      <c r="I19" s="115">
        <v>795.75949421840301</v>
      </c>
      <c r="J19" s="116">
        <f t="shared" ref="J19" si="9">IF(ISERR(H19/I19*100),"-",H19/I19*100)</f>
        <v>87.525959052556686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42.155999999999999</v>
      </c>
      <c r="F21" s="115">
        <v>32.781999999999996</v>
      </c>
      <c r="G21" s="116">
        <f t="shared" ref="G20:G21" si="10">IF(ISERR(E21/F21*100),"-",E21/F21*100)</f>
        <v>128.59496064913674</v>
      </c>
      <c r="H21" s="115">
        <v>691.64047822374039</v>
      </c>
      <c r="I21" s="115">
        <v>850.29918857909831</v>
      </c>
      <c r="J21" s="116">
        <f t="shared" ref="J20:J21" si="11">IF(ISERR(H21/I21*100),"-",H21/I21*100)</f>
        <v>81.340837144571864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1243.221</v>
      </c>
      <c r="F22" s="115">
        <v>1737.3589999999999</v>
      </c>
      <c r="G22" s="116">
        <f t="shared" ref="G22" si="12">IF(ISERR(E22/F22*100),"-",E22/F22*100)</f>
        <v>71.558094786397049</v>
      </c>
      <c r="H22" s="115">
        <v>1367.1500883591896</v>
      </c>
      <c r="I22" s="115">
        <v>1254.9519529354613</v>
      </c>
      <c r="J22" s="116">
        <f t="shared" ref="J22" si="13">IF(ISERR(H22/I22*100),"-",H22/I22*100)</f>
        <v>108.9404327521293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400.30900000000003</v>
      </c>
      <c r="F23" s="115">
        <v>447.17599999999999</v>
      </c>
      <c r="G23" s="116">
        <f t="shared" ref="G23" si="14">IF(ISERR(E23/F23*100),"-",E23/F23*100)</f>
        <v>89.519339141635513</v>
      </c>
      <c r="H23" s="115">
        <v>896.16471275939341</v>
      </c>
      <c r="I23" s="115">
        <v>904.1656282984776</v>
      </c>
      <c r="J23" s="116">
        <f t="shared" ref="J23" si="15">IF(ISERR(H23/I23*100),"-",H23/I23*100)</f>
        <v>99.115105099256994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36123.639000000003</v>
      </c>
      <c r="F24" s="115">
        <v>38134.214999999997</v>
      </c>
      <c r="G24" s="116">
        <f t="shared" ref="G24" si="16">IF(ISERR(E24/F24*100),"-",E24/F24*100)</f>
        <v>94.727632389967923</v>
      </c>
      <c r="H24" s="115">
        <v>326.37472265737125</v>
      </c>
      <c r="I24" s="115">
        <v>367.0157611740533</v>
      </c>
      <c r="J24" s="116">
        <f t="shared" ref="J24" si="17">IF(ISERR(H24/I24*100),"-",H24/I24*100)</f>
        <v>88.926623100142976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116146.79300000001</v>
      </c>
      <c r="F25" s="115">
        <v>98799.913</v>
      </c>
      <c r="G25" s="116">
        <f t="shared" ref="G25" si="18">IF(ISERR(E25/F25*100),"-",E25/F25*100)</f>
        <v>117.55758631083006</v>
      </c>
      <c r="H25" s="115">
        <v>267.62166569678766</v>
      </c>
      <c r="I25" s="115">
        <v>318.42998053044846</v>
      </c>
      <c r="J25" s="116">
        <f t="shared" ref="J25" si="19">IF(ISERR(H25/I25*100),"-",H25/I25*100)</f>
        <v>84.044117093176013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350508.00799999997</v>
      </c>
      <c r="F27" s="115">
        <v>405706.391</v>
      </c>
      <c r="G27" s="116">
        <f t="shared" ref="G26:G27" si="20">IF(ISERR(E27/F27*100),"-",E27/F27*100)</f>
        <v>86.394500006779523</v>
      </c>
      <c r="H27" s="115">
        <v>75.239285605708616</v>
      </c>
      <c r="I27" s="115">
        <v>69.797190823646659</v>
      </c>
      <c r="J27" s="116">
        <f t="shared" ref="J26:J27" si="21">IF(ISERR(H27/I27*100),"-",H27/I27*100)</f>
        <v>107.79701119463712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24443.131000000001</v>
      </c>
      <c r="F28" s="115">
        <v>28886.335999999999</v>
      </c>
      <c r="G28" s="116">
        <f t="shared" ref="G28" si="22">IF(ISERR(E28/F28*100),"-",E28/F28*100)</f>
        <v>84.618315732393341</v>
      </c>
      <c r="H28" s="115">
        <v>88.128685519052368</v>
      </c>
      <c r="I28" s="115">
        <v>98.062753683956316</v>
      </c>
      <c r="J28" s="116">
        <f t="shared" ref="J28" si="23">IF(ISERR(H28/I28*100),"-",H28/I28*100)</f>
        <v>89.8696826351418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11136.598</v>
      </c>
      <c r="F29" s="115">
        <v>6943.63</v>
      </c>
      <c r="G29" s="116">
        <f t="shared" ref="G29" si="24">IF(ISERR(E29/F29*100),"-",E29/F29*100)</f>
        <v>160.38582124911608</v>
      </c>
      <c r="H29" s="115">
        <v>85.750174514694706</v>
      </c>
      <c r="I29" s="115">
        <v>88.037195962342466</v>
      </c>
      <c r="J29" s="116">
        <f t="shared" ref="J29" si="25">IF(ISERR(H29/I29*100),"-",H29/I29*100)</f>
        <v>97.402210028785987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41954.794000000002</v>
      </c>
      <c r="F30" s="115">
        <v>42038.879000000001</v>
      </c>
      <c r="G30" s="116">
        <f t="shared" ref="G30" si="26">IF(ISERR(E30/F30*100),"-",E30/F30*100)</f>
        <v>99.799982773089653</v>
      </c>
      <c r="H30" s="115">
        <v>254.00644689138502</v>
      </c>
      <c r="I30" s="115">
        <v>279.528097668827</v>
      </c>
      <c r="J30" s="116">
        <f t="shared" ref="J30" si="27">IF(ISERR(H30/I30*100),"-",H30/I30*100)</f>
        <v>90.869736892182146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3666.8069999999998</v>
      </c>
      <c r="F31" s="115">
        <v>5756.8829999999998</v>
      </c>
      <c r="G31" s="116">
        <f t="shared" ref="G31" si="28">IF(ISERR(E31/F31*100),"-",E31/F31*100)</f>
        <v>63.694311661362576</v>
      </c>
      <c r="H31" s="115">
        <v>146.916557375395</v>
      </c>
      <c r="I31" s="115">
        <v>147.85120333347058</v>
      </c>
      <c r="J31" s="116">
        <f t="shared" ref="J31" si="29">IF(ISERR(H31/I31*100),"-",H31/I31*100)</f>
        <v>99.367846904859107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136057.51</v>
      </c>
      <c r="F33" s="115">
        <v>130806.57799999999</v>
      </c>
      <c r="G33" s="116">
        <f t="shared" ref="G32:G33" si="30">IF(ISERR(E33/F33*100),"-",E33/F33*100)</f>
        <v>104.01427212628407</v>
      </c>
      <c r="H33" s="115">
        <v>123.55408394582557</v>
      </c>
      <c r="I33" s="115">
        <v>125.68164403016492</v>
      </c>
      <c r="J33" s="116">
        <f t="shared" ref="J32:J33" si="31">IF(ISERR(H33/I33*100),"-",H33/I33*100)</f>
        <v>98.30718312068808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2165.8009999999999</v>
      </c>
      <c r="F34" s="115">
        <v>522.49400000000003</v>
      </c>
      <c r="G34" s="116">
        <f t="shared" ref="G34" si="32">IF(ISERR(E34/F34*100),"-",E34/F34*100)</f>
        <v>414.51212836893819</v>
      </c>
      <c r="H34" s="115">
        <v>754.21827998047831</v>
      </c>
      <c r="I34" s="115">
        <v>473.52730749061232</v>
      </c>
      <c r="J34" s="116">
        <f t="shared" ref="J34" si="33">IF(ISERR(H34/I34*100),"-",H34/I34*100)</f>
        <v>159.27661785280054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21426.532999999999</v>
      </c>
      <c r="F35" s="115">
        <v>20757.145</v>
      </c>
      <c r="G35" s="116">
        <f t="shared" ref="G35" si="34">IF(ISERR(E35/F35*100),"-",E35/F35*100)</f>
        <v>103.22485582675267</v>
      </c>
      <c r="H35" s="115">
        <v>199.63725050618314</v>
      </c>
      <c r="I35" s="115">
        <v>220.45535819111925</v>
      </c>
      <c r="J35" s="116">
        <f t="shared" ref="J35" si="35">IF(ISERR(H35/I35*100),"-",H35/I35*100)</f>
        <v>90.556769472172107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64186.197</v>
      </c>
      <c r="F36" s="115">
        <v>54235.56</v>
      </c>
      <c r="G36" s="116">
        <f t="shared" ref="G36" si="36">IF(ISERR(E36/F36*100),"-",E36/F36*100)</f>
        <v>118.34707155231735</v>
      </c>
      <c r="H36" s="115">
        <v>50.116544667695457</v>
      </c>
      <c r="I36" s="115">
        <v>65.951215235907952</v>
      </c>
      <c r="J36" s="116">
        <f t="shared" ref="J36" si="37">IF(ISERR(H36/I36*100),"-",H36/I36*100)</f>
        <v>75.990327833123672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10417.463</v>
      </c>
      <c r="F39" s="115">
        <v>11384.777</v>
      </c>
      <c r="G39" s="116">
        <f t="shared" ref="G38:G39" si="40">IF(ISERR(E39/F39*100),"-",E39/F39*100)</f>
        <v>91.503443589628503</v>
      </c>
      <c r="H39" s="115">
        <v>144.89996719930755</v>
      </c>
      <c r="I39" s="115">
        <v>104.2414359982633</v>
      </c>
      <c r="J39" s="116">
        <f t="shared" ref="J38:J39" si="41">IF(ISERR(H39/I39*100),"-",H39/I39*100)</f>
        <v>139.00419330535857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1956.942</v>
      </c>
      <c r="F40" s="115">
        <v>1964.99</v>
      </c>
      <c r="G40" s="116">
        <f t="shared" ref="G40" si="42">IF(ISERR(E40/F40*100),"-",E40/F40*100)</f>
        <v>99.590430485651325</v>
      </c>
      <c r="H40" s="115">
        <v>743.7484876915106</v>
      </c>
      <c r="I40" s="115">
        <v>765.0676324052539</v>
      </c>
      <c r="J40" s="116">
        <f t="shared" ref="J40" si="43">IF(ISERR(H40/I40*100),"-",H40/I40*100)</f>
        <v>97.21343005366478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447.98399999999998</v>
      </c>
      <c r="F41" s="115">
        <v>548.71199999999999</v>
      </c>
      <c r="G41" s="116">
        <f t="shared" ref="G41" si="44">IF(ISERR(E41/F41*100),"-",E41/F41*100)</f>
        <v>81.642829025062326</v>
      </c>
      <c r="H41" s="115">
        <v>1738.675012946891</v>
      </c>
      <c r="I41" s="115">
        <v>1349.7492436833895</v>
      </c>
      <c r="J41" s="116">
        <f t="shared" ref="J41" si="45">IF(ISERR(H41/I41*100),"-",H41/I41*100)</f>
        <v>128.81466843442303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1.085</v>
      </c>
      <c r="F42" s="115">
        <v>16.888000000000002</v>
      </c>
      <c r="G42" s="116">
        <f t="shared" ref="G42" si="46">IF(ISERR(E42/F42*100),"-",E42/F42*100)</f>
        <v>6.4246802463287542</v>
      </c>
      <c r="H42" s="115">
        <v>350.61382488479262</v>
      </c>
      <c r="I42" s="115">
        <v>314.2314069161535</v>
      </c>
      <c r="J42" s="116">
        <f t="shared" ref="J42" si="47">IF(ISERR(H42/I42*100),"-",H42/I42*100)</f>
        <v>111.57822457204192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2181</v>
      </c>
      <c r="F43" s="115">
        <v>2012.92</v>
      </c>
      <c r="G43" s="116">
        <f t="shared" ref="G43" si="48">IF(ISERR(E43/F43*100),"-",E43/F43*100)</f>
        <v>108.35005862130636</v>
      </c>
      <c r="H43" s="115">
        <v>703.78404401650619</v>
      </c>
      <c r="I43" s="115">
        <v>1004.9466079128828</v>
      </c>
      <c r="J43" s="116">
        <f t="shared" ref="J43" si="49">IF(ISERR(H43/I43*100),"-",H43/I43*100)</f>
        <v>70.031983637235797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16580.885999999999</v>
      </c>
      <c r="F45" s="115">
        <v>20884.215</v>
      </c>
      <c r="G45" s="116">
        <f t="shared" ref="G44:G45" si="50">IF(ISERR(E45/F45*100),"-",E45/F45*100)</f>
        <v>79.394346399900584</v>
      </c>
      <c r="H45" s="115">
        <v>364.16005055459641</v>
      </c>
      <c r="I45" s="115">
        <v>348.32112511770254</v>
      </c>
      <c r="J45" s="116">
        <f t="shared" ref="J44:J45" si="51">IF(ISERR(H45/I45*100),"-",H45/I45*100)</f>
        <v>104.5472193027459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5835.2579999999998</v>
      </c>
      <c r="F46" s="115">
        <v>5670.72</v>
      </c>
      <c r="G46" s="116">
        <f t="shared" ref="G46" si="52">IF(ISERR(E46/F46*100),"-",E46/F46*100)</f>
        <v>102.90153631284915</v>
      </c>
      <c r="H46" s="115">
        <v>249.39789808779665</v>
      </c>
      <c r="I46" s="115">
        <v>267.6705185584899</v>
      </c>
      <c r="J46" s="116">
        <f t="shared" ref="J46" si="53">IF(ISERR(H46/I46*100),"-",H46/I46*100)</f>
        <v>93.173465434632689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2461.5520000000001</v>
      </c>
      <c r="F47" s="115">
        <v>2306.1480000000001</v>
      </c>
      <c r="G47" s="116">
        <f t="shared" ref="G47" si="54">IF(ISERR(E47/F47*100),"-",E47/F47*100)</f>
        <v>106.73868285990318</v>
      </c>
      <c r="H47" s="115">
        <v>684.61083576540329</v>
      </c>
      <c r="I47" s="115">
        <v>731.888042311248</v>
      </c>
      <c r="J47" s="116">
        <f t="shared" ref="J47" si="55">IF(ISERR(H47/I47*100),"-",H47/I47*100)</f>
        <v>93.540377241777733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33.146000000000001</v>
      </c>
      <c r="F48" s="115">
        <v>51.317999999999998</v>
      </c>
      <c r="G48" s="116">
        <f t="shared" ref="G48" si="56">IF(ISERR(E48/F48*100),"-",E48/F48*100)</f>
        <v>64.589422814606962</v>
      </c>
      <c r="H48" s="115">
        <v>1430.4603270379532</v>
      </c>
      <c r="I48" s="115">
        <v>1567.6120464554347</v>
      </c>
      <c r="J48" s="116">
        <f t="shared" ref="J48" si="57">IF(ISERR(H48/I48*100),"-",H48/I48*100)</f>
        <v>91.250914425696166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2999.7069999999999</v>
      </c>
      <c r="F49" s="115">
        <v>2144.2049999999999</v>
      </c>
      <c r="G49" s="116">
        <f t="shared" ref="G49" si="58">IF(ISERR(E49/F49*100),"-",E49/F49*100)</f>
        <v>139.89833061670876</v>
      </c>
      <c r="H49" s="115">
        <v>989.29980328078705</v>
      </c>
      <c r="I49" s="115">
        <v>985.45189662369035</v>
      </c>
      <c r="J49" s="116">
        <f t="shared" ref="J49" si="59">IF(ISERR(H49/I49*100),"-",H49/I49*100)</f>
        <v>100.39047128228991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流通グループ</dc:creator>
  <cp:lastModifiedBy>流通グループ</cp:lastModifiedBy>
  <dcterms:created xsi:type="dcterms:W3CDTF">2024-09-27T05:53:47Z</dcterms:created>
  <dcterms:modified xsi:type="dcterms:W3CDTF">2024-09-27T05:53:56Z</dcterms:modified>
</cp:coreProperties>
</file>