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3\month\"/>
    </mc:Choice>
  </mc:AlternateContent>
  <xr:revisionPtr revIDLastSave="0" documentId="8_{27504EC2-F7FF-4E6B-8299-656386672BD1}" xr6:coauthVersionLast="36" xr6:coauthVersionMax="36" xr10:uidLastSave="{00000000-0000-0000-0000-000000000000}"/>
  <bookViews>
    <workbookView xWindow="0" yWindow="0" windowWidth="28800" windowHeight="12135" xr2:uid="{7488FFA5-737A-427E-9A59-E8CC2ABA12BB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<sst xmlns="http://schemas.openxmlformats.org/spreadsheetml/2006/main" count="249" uniqueCount="139">
  <si>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</si>
  <si>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</si>
  <si>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</si>
  <si>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</si>
  <si>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</si>
  <si>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</si>
  <si>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</si>
  <si>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</si>
  <si>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</si>
  <si>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</si>
  <si>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</si>
  <si>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</si>
  <si>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</si>
  <si>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</si>
  <si>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</si>
  <si>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</si>
  <si>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</si>
  <si>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</si>
  <si>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</si>
  <si>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</si>
  <si>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</si>
  <si>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</si>
  <si>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</si>
  <si>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</si>
  <si>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</si>
  <si>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</si>
  <si>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</si>
  <si>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</si>
  <si>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</si>
  <si>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</si>
  <si>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</si>
  <si>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</si>
  <si>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</si>
  <si>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</si>
  <si>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</si>
  <si>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</si>
  <si>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</si>
  <si>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</si>
  <si>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</si>
  <si>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</si>
  <si>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</si>
  <si>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</si>
  <si>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</si>
  <si>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</si>
  <si>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</si>
  <si>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</si>
  <si>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</si>
  <si>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</si>
  <si>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</si>
  <si>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</si>
  <si>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</si>
  <si>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</si>
  <si>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</si>
  <si>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</si>
  <si>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</si>
  <si>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</si>
  <si>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</si>
  <si>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</si>
  <si>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</si>
  <si>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</si>
  <si>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</si>
  <si>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</si>
  <si>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</si>
  <si>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</si>
  <si>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</si>
  <si>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</si>
  <si>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</si>
  <si>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</si>
  <si>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</si>
  <si>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</si>
  <si>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</si>
  <si>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</si>
  <si>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</si>
  <si>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</si>
  <si>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</si>
  <si>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</si>
  <si>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</si>
  <si>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</si>
  <si>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</si>
  <si>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</si>
  <si>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</si>
  <si>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</si>
  <si>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</si>
  <si>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</si>
  <si>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</si>
  <si>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</si>
  <si>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</si>
  <si>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</si>
  <si>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</si>
  <si>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</si>
  <si>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</si>
  <si>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</si>
  <si>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</si>
  <si>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</si>
  <si>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</si>
  <si>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糸満</t>
    <rPh sb="0" eb="2">
      <t>イトマン</t>
    </rPh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</si>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</sst>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9A29061A-D588-420A-BB64-E9E7B788C3F9}"/>
    <cellStyle name="標準_月別結果表" xfId="1" xr:uid="{F7D765CE-ED38-4876-87E7-0A4AD5735549}"/>
    <cellStyle name="標準_新出力帳票集「変更後」" xfId="3" xr:uid="{7F8A9ACA-AA8D-4405-8FB2-87D8D0115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B9AEECB-FC30-42A1-9482-EA52CEE2522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E161503-70F8-4766-984F-56E95B487447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59D264-9FBB-47C0-BC07-AB93E272DE13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3&#24180;1&#26376;&#20197;&#38477;&#26376;&#22577;&#31639;&#20986;&#29992;&#65288;&#37027;&#35207;&#8594;&#31992;&#2828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AB93-90DC-49A4-BBD3-BC08903E7027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44593</v>
      </c>
      <c r="B12" s="36">
        <v>44593</v>
      </c>
      <c r="C12" s="37">
        <v>44593</v>
      </c>
      <c r="D12" s="38">
        <v>91.266000000000005</v>
      </c>
      <c r="E12" s="38">
        <v>0</v>
      </c>
      <c r="F12" s="38">
        <v>426.97699999999998</v>
      </c>
      <c r="G12" s="38">
        <v>1600.7470000000001</v>
      </c>
      <c r="H12" s="38">
        <v>545.22699999999998</v>
      </c>
      <c r="I12" s="38">
        <v>85.448999999999998</v>
      </c>
      <c r="J12" s="38">
        <v>1525.72</v>
      </c>
      <c r="K12" s="38">
        <v>266.95299999999997</v>
      </c>
      <c r="L12" s="38">
        <v>1841.37</v>
      </c>
      <c r="M12" s="38">
        <v>70.852999999999994</v>
      </c>
      <c r="N12" s="38">
        <v>9</v>
      </c>
      <c r="O12" s="38">
        <v>203.24199999999999</v>
      </c>
      <c r="P12" s="38">
        <v>100.22799999999999</v>
      </c>
      <c r="Q12" s="38">
        <v>350.21699999999998</v>
      </c>
      <c r="R12" s="38">
        <v>13171.005999999999</v>
      </c>
      <c r="S12" s="38">
        <v>48390.839</v>
      </c>
      <c r="T12" s="38">
        <v>913.63800000000003</v>
      </c>
      <c r="U12" s="38">
        <v>298.58800000000002</v>
      </c>
      <c r="V12" s="38">
        <v>4766.1629999999996</v>
      </c>
      <c r="W12" s="38">
        <v>821.54600000000005</v>
      </c>
      <c r="X12" s="38">
        <v>18466.451000000001</v>
      </c>
      <c r="Y12" s="38">
        <v>1.236</v>
      </c>
      <c r="Z12" s="38">
        <v>3426.902</v>
      </c>
      <c r="AA12" s="38">
        <v>9060.6329999999998</v>
      </c>
      <c r="AB12" s="38">
        <v>0</v>
      </c>
      <c r="AC12" s="38">
        <v>241.745</v>
      </c>
      <c r="AD12" s="38">
        <v>264.38099999999997</v>
      </c>
      <c r="AE12" s="38">
        <v>85</v>
      </c>
      <c r="AF12" s="38">
        <v>0.29399999999999998</v>
      </c>
      <c r="AG12" s="38">
        <v>44</v>
      </c>
      <c r="AH12" s="38">
        <v>2179.2170000000001</v>
      </c>
      <c r="AI12" s="38">
        <v>597.40599999999995</v>
      </c>
      <c r="AJ12" s="38">
        <v>139.80699999999999</v>
      </c>
      <c r="AK12" s="38">
        <v>4.2949999999999999</v>
      </c>
      <c r="AL12" s="38">
        <v>108.738</v>
      </c>
    </row>
    <row r="13" spans="1:38" ht="15.95" customHeight="1">
      <c r="A13" s="35"/>
      <c r="B13" s="36"/>
      <c r="C13" s="37">
        <v>44621</v>
      </c>
      <c r="D13" s="38">
        <v>245.197</v>
      </c>
      <c r="E13" s="38">
        <v>0</v>
      </c>
      <c r="F13" s="38">
        <v>353.28399999999999</v>
      </c>
      <c r="G13" s="38">
        <v>1138.1510000000001</v>
      </c>
      <c r="H13" s="38">
        <v>807.43799999999999</v>
      </c>
      <c r="I13" s="38">
        <v>65.798000000000002</v>
      </c>
      <c r="J13" s="38">
        <v>2215.009</v>
      </c>
      <c r="K13" s="38">
        <v>356.65</v>
      </c>
      <c r="L13" s="38">
        <v>2288.8850000000002</v>
      </c>
      <c r="M13" s="38">
        <v>65.475999999999999</v>
      </c>
      <c r="N13" s="38">
        <v>25.931999999999999</v>
      </c>
      <c r="O13" s="38">
        <v>151.745</v>
      </c>
      <c r="P13" s="38">
        <v>94.620999999999995</v>
      </c>
      <c r="Q13" s="38">
        <v>1971.144</v>
      </c>
      <c r="R13" s="38">
        <v>9408.93</v>
      </c>
      <c r="S13" s="38">
        <v>68460.338000000003</v>
      </c>
      <c r="T13" s="38">
        <v>1314.3130000000001</v>
      </c>
      <c r="U13" s="38">
        <v>572.31899999999996</v>
      </c>
      <c r="V13" s="38">
        <v>5852.7820000000002</v>
      </c>
      <c r="W13" s="38">
        <v>687.43100000000004</v>
      </c>
      <c r="X13" s="38">
        <v>22961.148000000001</v>
      </c>
      <c r="Y13" s="38">
        <v>0</v>
      </c>
      <c r="Z13" s="38">
        <v>2631.221</v>
      </c>
      <c r="AA13" s="38">
        <v>11673.49</v>
      </c>
      <c r="AB13" s="38">
        <v>0</v>
      </c>
      <c r="AC13" s="38">
        <v>1088.153</v>
      </c>
      <c r="AD13" s="38">
        <v>247.65199999999999</v>
      </c>
      <c r="AE13" s="38">
        <v>288.52</v>
      </c>
      <c r="AF13" s="38">
        <v>0.88600000000000001</v>
      </c>
      <c r="AG13" s="38">
        <v>160</v>
      </c>
      <c r="AH13" s="38">
        <v>3380.364</v>
      </c>
      <c r="AI13" s="38">
        <v>788.18899999999996</v>
      </c>
      <c r="AJ13" s="38">
        <v>1111.8599999999999</v>
      </c>
      <c r="AK13" s="38">
        <v>1.609</v>
      </c>
      <c r="AL13" s="38">
        <v>129.018</v>
      </c>
    </row>
    <row r="14" spans="1:38" ht="15.95" customHeight="1">
      <c r="A14" s="35"/>
      <c r="B14" s="36"/>
      <c r="C14" s="37">
        <v>44652</v>
      </c>
      <c r="D14" s="38">
        <v>307.988</v>
      </c>
      <c r="E14" s="38">
        <v>0</v>
      </c>
      <c r="F14" s="38">
        <v>143.13999999999999</v>
      </c>
      <c r="G14" s="38">
        <v>891.89800000000002</v>
      </c>
      <c r="H14" s="38">
        <v>86.346999999999994</v>
      </c>
      <c r="I14" s="38">
        <v>46.255000000000003</v>
      </c>
      <c r="J14" s="38">
        <v>966.97799999999995</v>
      </c>
      <c r="K14" s="38">
        <v>388.18599999999998</v>
      </c>
      <c r="L14" s="38">
        <v>1796.384</v>
      </c>
      <c r="M14" s="38">
        <v>48.284999999999997</v>
      </c>
      <c r="N14" s="38">
        <v>4.4790000000000001</v>
      </c>
      <c r="O14" s="38">
        <v>178.441</v>
      </c>
      <c r="P14" s="38">
        <v>52.697000000000003</v>
      </c>
      <c r="Q14" s="38">
        <v>2116.2179999999998</v>
      </c>
      <c r="R14" s="38">
        <v>17751.157999999999</v>
      </c>
      <c r="S14" s="38">
        <v>58699.425999999999</v>
      </c>
      <c r="T14" s="38">
        <v>751.64099999999996</v>
      </c>
      <c r="U14" s="38">
        <v>1565.2439999999999</v>
      </c>
      <c r="V14" s="38">
        <v>9139.893</v>
      </c>
      <c r="W14" s="38">
        <v>661.97299999999996</v>
      </c>
      <c r="X14" s="38">
        <v>13200.826999999999</v>
      </c>
      <c r="Y14" s="38">
        <v>0</v>
      </c>
      <c r="Z14" s="38">
        <v>2949.085</v>
      </c>
      <c r="AA14" s="38">
        <v>11793.753000000001</v>
      </c>
      <c r="AB14" s="38">
        <v>0</v>
      </c>
      <c r="AC14" s="38">
        <v>924.33100000000002</v>
      </c>
      <c r="AD14" s="38">
        <v>283.697</v>
      </c>
      <c r="AE14" s="38">
        <v>0</v>
      </c>
      <c r="AF14" s="38">
        <v>4.5830000000000002</v>
      </c>
      <c r="AG14" s="38">
        <v>3.7999999999999999E-2</v>
      </c>
      <c r="AH14" s="38">
        <v>6290.6120000000001</v>
      </c>
      <c r="AI14" s="38">
        <v>1490.1610000000001</v>
      </c>
      <c r="AJ14" s="38">
        <v>1037.81</v>
      </c>
      <c r="AK14" s="38">
        <v>27.791</v>
      </c>
      <c r="AL14" s="38">
        <v>165.38300000000001</v>
      </c>
    </row>
    <row r="15" spans="1:38" ht="15.95" customHeight="1">
      <c r="A15" s="35"/>
      <c r="B15" s="36"/>
      <c r="C15" s="37">
        <v>44682</v>
      </c>
      <c r="D15" s="38">
        <v>637.94799999999998</v>
      </c>
      <c r="E15" s="38">
        <v>0</v>
      </c>
      <c r="F15" s="38">
        <v>200.46799999999999</v>
      </c>
      <c r="G15" s="38">
        <v>3740.375</v>
      </c>
      <c r="H15" s="38">
        <v>400.46699999999998</v>
      </c>
      <c r="I15" s="38">
        <v>24.010999999999999</v>
      </c>
      <c r="J15" s="38">
        <v>1968.4059999999999</v>
      </c>
      <c r="K15" s="38">
        <v>1229.18</v>
      </c>
      <c r="L15" s="38">
        <v>1542.817</v>
      </c>
      <c r="M15" s="38">
        <v>34.954000000000001</v>
      </c>
      <c r="N15" s="38">
        <v>26</v>
      </c>
      <c r="O15" s="38">
        <v>113.886</v>
      </c>
      <c r="P15" s="38">
        <v>45</v>
      </c>
      <c r="Q15" s="38">
        <v>6042.82</v>
      </c>
      <c r="R15" s="38">
        <v>14904.624</v>
      </c>
      <c r="S15" s="38">
        <v>58677.646000000001</v>
      </c>
      <c r="T15" s="38">
        <v>1455.4090000000001</v>
      </c>
      <c r="U15" s="38">
        <v>1357.1379999999999</v>
      </c>
      <c r="V15" s="38">
        <v>14059.196</v>
      </c>
      <c r="W15" s="38">
        <v>244.08699999999999</v>
      </c>
      <c r="X15" s="38">
        <v>23837.088</v>
      </c>
      <c r="Y15" s="38">
        <v>0</v>
      </c>
      <c r="Z15" s="38">
        <v>2568.2689999999998</v>
      </c>
      <c r="AA15" s="38">
        <v>15171.316000000001</v>
      </c>
      <c r="AB15" s="38">
        <v>0</v>
      </c>
      <c r="AC15" s="38">
        <v>3181.54</v>
      </c>
      <c r="AD15" s="38">
        <v>277.07600000000002</v>
      </c>
      <c r="AE15" s="38">
        <v>0</v>
      </c>
      <c r="AF15" s="38">
        <v>0.83</v>
      </c>
      <c r="AG15" s="38">
        <v>0</v>
      </c>
      <c r="AH15" s="38">
        <v>2304.0160000000001</v>
      </c>
      <c r="AI15" s="38">
        <v>1449.5419999999999</v>
      </c>
      <c r="AJ15" s="38">
        <v>506.137</v>
      </c>
      <c r="AK15" s="38">
        <v>15.991</v>
      </c>
      <c r="AL15" s="38">
        <v>324.18799999999999</v>
      </c>
    </row>
    <row r="16" spans="1:38" ht="15.95" customHeight="1">
      <c r="A16" s="35"/>
      <c r="B16" s="36"/>
      <c r="C16" s="37">
        <v>44713</v>
      </c>
      <c r="D16" s="38">
        <v>1156.2270000000001</v>
      </c>
      <c r="E16" s="38">
        <v>0</v>
      </c>
      <c r="F16" s="38">
        <v>321.82600000000002</v>
      </c>
      <c r="G16" s="38">
        <v>953.96400000000006</v>
      </c>
      <c r="H16" s="38">
        <v>159.304</v>
      </c>
      <c r="I16" s="38">
        <v>71.253</v>
      </c>
      <c r="J16" s="38">
        <v>1190.329</v>
      </c>
      <c r="K16" s="38">
        <v>560.39800000000002</v>
      </c>
      <c r="L16" s="38">
        <v>1807.0619999999999</v>
      </c>
      <c r="M16" s="38">
        <v>23.899000000000001</v>
      </c>
      <c r="N16" s="38">
        <v>0.374</v>
      </c>
      <c r="O16" s="38">
        <v>182.767</v>
      </c>
      <c r="P16" s="38">
        <v>11.006</v>
      </c>
      <c r="Q16" s="38">
        <v>6705.7290000000003</v>
      </c>
      <c r="R16" s="38">
        <v>14701.296</v>
      </c>
      <c r="S16" s="38">
        <v>39462.964</v>
      </c>
      <c r="T16" s="38">
        <v>2923.864</v>
      </c>
      <c r="U16" s="38">
        <v>1706.1959999999999</v>
      </c>
      <c r="V16" s="38">
        <v>6940.7939999999999</v>
      </c>
      <c r="W16" s="38">
        <v>302.01</v>
      </c>
      <c r="X16" s="38">
        <v>17056.165000000001</v>
      </c>
      <c r="Y16" s="38">
        <v>0</v>
      </c>
      <c r="Z16" s="38">
        <v>1374.357</v>
      </c>
      <c r="AA16" s="38">
        <v>12890.817999999999</v>
      </c>
      <c r="AB16" s="38">
        <v>0</v>
      </c>
      <c r="AC16" s="38">
        <v>2718.2890000000002</v>
      </c>
      <c r="AD16" s="38">
        <v>555.25300000000004</v>
      </c>
      <c r="AE16" s="38">
        <v>0</v>
      </c>
      <c r="AF16" s="38">
        <v>0.93600000000000005</v>
      </c>
      <c r="AG16" s="38">
        <v>5</v>
      </c>
      <c r="AH16" s="38">
        <v>1068.633</v>
      </c>
      <c r="AI16" s="38">
        <v>1041.0830000000001</v>
      </c>
      <c r="AJ16" s="38">
        <v>306.952</v>
      </c>
      <c r="AK16" s="38">
        <v>2.198</v>
      </c>
      <c r="AL16" s="38">
        <v>467.32</v>
      </c>
    </row>
    <row r="17" spans="1:38" ht="15.95" customHeight="1">
      <c r="A17" s="35"/>
      <c r="B17" s="36"/>
      <c r="C17" s="37">
        <v>44743</v>
      </c>
      <c r="D17" s="38">
        <v>512.16099999999994</v>
      </c>
      <c r="E17" s="38">
        <v>0</v>
      </c>
      <c r="F17" s="38">
        <v>473.63</v>
      </c>
      <c r="G17" s="38">
        <v>263.38400000000001</v>
      </c>
      <c r="H17" s="38">
        <v>527.995</v>
      </c>
      <c r="I17" s="38">
        <v>56.216000000000001</v>
      </c>
      <c r="J17" s="38">
        <v>1006.811</v>
      </c>
      <c r="K17" s="38">
        <v>515.11400000000003</v>
      </c>
      <c r="L17" s="38">
        <v>3513.5059999999999</v>
      </c>
      <c r="M17" s="38">
        <v>20.8</v>
      </c>
      <c r="N17" s="38">
        <v>9.0289999999999999</v>
      </c>
      <c r="O17" s="38">
        <v>312.69499999999999</v>
      </c>
      <c r="P17" s="38">
        <v>150.17400000000001</v>
      </c>
      <c r="Q17" s="38">
        <v>4296.942</v>
      </c>
      <c r="R17" s="38">
        <v>13673.242</v>
      </c>
      <c r="S17" s="38">
        <v>75595.985000000001</v>
      </c>
      <c r="T17" s="38">
        <v>8287.8259999999991</v>
      </c>
      <c r="U17" s="38">
        <v>752.08500000000004</v>
      </c>
      <c r="V17" s="38">
        <v>6043.0290000000005</v>
      </c>
      <c r="W17" s="38">
        <v>225.239</v>
      </c>
      <c r="X17" s="38">
        <v>8035.9340000000002</v>
      </c>
      <c r="Y17" s="38">
        <v>3.0000000000000001E-3</v>
      </c>
      <c r="Z17" s="38">
        <v>1672.57</v>
      </c>
      <c r="AA17" s="38">
        <v>7620.2730000000001</v>
      </c>
      <c r="AB17" s="38">
        <v>0</v>
      </c>
      <c r="AC17" s="38">
        <v>443.48899999999998</v>
      </c>
      <c r="AD17" s="38">
        <v>672.18899999999996</v>
      </c>
      <c r="AE17" s="38">
        <v>253.238</v>
      </c>
      <c r="AF17" s="38">
        <v>3.0000000000000001E-3</v>
      </c>
      <c r="AG17" s="38">
        <v>946.28</v>
      </c>
      <c r="AH17" s="38">
        <v>2421.1019999999999</v>
      </c>
      <c r="AI17" s="38">
        <v>540.35799999999995</v>
      </c>
      <c r="AJ17" s="38">
        <v>268.42500000000001</v>
      </c>
      <c r="AK17" s="38">
        <v>0</v>
      </c>
      <c r="AL17" s="38">
        <v>446.39100000000002</v>
      </c>
    </row>
    <row r="18" spans="1:38" ht="15.95" customHeight="1">
      <c r="A18" s="35"/>
      <c r="B18" s="36"/>
      <c r="C18" s="37">
        <v>44774</v>
      </c>
      <c r="D18" s="38">
        <v>206.453</v>
      </c>
      <c r="E18" s="38">
        <v>0</v>
      </c>
      <c r="F18" s="38">
        <v>461.76900000000001</v>
      </c>
      <c r="G18" s="38">
        <v>316.62299999999999</v>
      </c>
      <c r="H18" s="38">
        <v>591.20699999999999</v>
      </c>
      <c r="I18" s="38">
        <v>175.96799999999999</v>
      </c>
      <c r="J18" s="38">
        <v>476.57499999999999</v>
      </c>
      <c r="K18" s="38">
        <v>345.32</v>
      </c>
      <c r="L18" s="38">
        <v>1332.3869999999999</v>
      </c>
      <c r="M18" s="38">
        <v>16.114999999999998</v>
      </c>
      <c r="N18" s="38">
        <v>2.61</v>
      </c>
      <c r="O18" s="38">
        <v>190.833</v>
      </c>
      <c r="P18" s="38">
        <v>4.9359999999999999</v>
      </c>
      <c r="Q18" s="38">
        <v>2994.703</v>
      </c>
      <c r="R18" s="38">
        <v>11785.967000000001</v>
      </c>
      <c r="S18" s="38">
        <v>20615.598000000002</v>
      </c>
      <c r="T18" s="38">
        <v>7101.2209999999995</v>
      </c>
      <c r="U18" s="38">
        <v>283.83199999999999</v>
      </c>
      <c r="V18" s="38">
        <v>3699.0149999999999</v>
      </c>
      <c r="W18" s="38">
        <v>555.65200000000004</v>
      </c>
      <c r="X18" s="38">
        <v>11236.787</v>
      </c>
      <c r="Y18" s="38">
        <v>369.72199999999998</v>
      </c>
      <c r="Z18" s="38">
        <v>887.30899999999997</v>
      </c>
      <c r="AA18" s="38">
        <v>4295.9390000000003</v>
      </c>
      <c r="AB18" s="38">
        <v>0</v>
      </c>
      <c r="AC18" s="38">
        <v>1156.914</v>
      </c>
      <c r="AD18" s="38">
        <v>556.63599999999997</v>
      </c>
      <c r="AE18" s="38">
        <v>312.20800000000003</v>
      </c>
      <c r="AF18" s="38">
        <v>0</v>
      </c>
      <c r="AG18" s="38">
        <v>1511.1</v>
      </c>
      <c r="AH18" s="38">
        <v>3581.77</v>
      </c>
      <c r="AI18" s="38">
        <v>318.67899999999997</v>
      </c>
      <c r="AJ18" s="38">
        <v>264.11700000000002</v>
      </c>
      <c r="AK18" s="38">
        <v>0</v>
      </c>
      <c r="AL18" s="38">
        <v>226.565</v>
      </c>
    </row>
    <row r="19" spans="1:38" ht="15.95" customHeight="1">
      <c r="A19" s="35"/>
      <c r="B19" s="36"/>
      <c r="C19" s="37">
        <v>44805</v>
      </c>
      <c r="D19" s="38">
        <v>106.869</v>
      </c>
      <c r="E19" s="38">
        <v>0</v>
      </c>
      <c r="F19" s="38">
        <v>551.98400000000004</v>
      </c>
      <c r="G19" s="38">
        <v>203.12299999999999</v>
      </c>
      <c r="H19" s="38">
        <v>871.81299999999999</v>
      </c>
      <c r="I19" s="38">
        <v>207.68899999999999</v>
      </c>
      <c r="J19" s="38">
        <v>826.58900000000006</v>
      </c>
      <c r="K19" s="38">
        <v>266.065</v>
      </c>
      <c r="L19" s="38">
        <v>1372.5809999999999</v>
      </c>
      <c r="M19" s="38">
        <v>13.273</v>
      </c>
      <c r="N19" s="38">
        <v>2.61</v>
      </c>
      <c r="O19" s="38">
        <v>158.22499999999999</v>
      </c>
      <c r="P19" s="38">
        <v>35.664999999999999</v>
      </c>
      <c r="Q19" s="38">
        <v>3024.6689999999999</v>
      </c>
      <c r="R19" s="38">
        <v>10908.786</v>
      </c>
      <c r="S19" s="38">
        <v>42657.239000000001</v>
      </c>
      <c r="T19" s="38">
        <v>6062.848</v>
      </c>
      <c r="U19" s="38">
        <v>213.428</v>
      </c>
      <c r="V19" s="38">
        <v>3096.75</v>
      </c>
      <c r="W19" s="38">
        <v>307.78199999999998</v>
      </c>
      <c r="X19" s="38">
        <v>11283.544</v>
      </c>
      <c r="Y19" s="38">
        <v>3305.8</v>
      </c>
      <c r="Z19" s="38">
        <v>1296.617</v>
      </c>
      <c r="AA19" s="38">
        <v>8367.4609999999993</v>
      </c>
      <c r="AB19" s="38">
        <v>0</v>
      </c>
      <c r="AC19" s="38">
        <v>2458.6790000000001</v>
      </c>
      <c r="AD19" s="38">
        <v>2346.1280000000002</v>
      </c>
      <c r="AE19" s="38">
        <v>1005.056</v>
      </c>
      <c r="AF19" s="38">
        <v>6.4000000000000001E-2</v>
      </c>
      <c r="AG19" s="38">
        <v>12</v>
      </c>
      <c r="AH19" s="38">
        <v>3274.2730000000001</v>
      </c>
      <c r="AI19" s="38">
        <v>548.55700000000002</v>
      </c>
      <c r="AJ19" s="38">
        <v>163.20500000000001</v>
      </c>
      <c r="AK19" s="38">
        <v>0</v>
      </c>
      <c r="AL19" s="38">
        <v>331.61700000000002</v>
      </c>
    </row>
    <row r="20" spans="1:38" ht="15.95" customHeight="1">
      <c r="A20" s="35"/>
      <c r="B20" s="36"/>
      <c r="C20" s="37">
        <v>44835</v>
      </c>
      <c r="D20" s="38">
        <v>74.061999999999998</v>
      </c>
      <c r="E20" s="38">
        <v>0</v>
      </c>
      <c r="F20" s="38">
        <v>567.721</v>
      </c>
      <c r="G20" s="38">
        <v>227.071</v>
      </c>
      <c r="H20" s="38">
        <v>548.41099999999994</v>
      </c>
      <c r="I20" s="38">
        <v>379.80099999999999</v>
      </c>
      <c r="J20" s="38">
        <v>1091.154</v>
      </c>
      <c r="K20" s="38">
        <v>177.41200000000001</v>
      </c>
      <c r="L20" s="38">
        <v>1137.567</v>
      </c>
      <c r="M20" s="38">
        <v>37.206000000000003</v>
      </c>
      <c r="N20" s="38">
        <v>3.1659999999999999</v>
      </c>
      <c r="O20" s="38">
        <v>150.44300000000001</v>
      </c>
      <c r="P20" s="38">
        <v>16.108000000000001</v>
      </c>
      <c r="Q20" s="38">
        <v>1492.57</v>
      </c>
      <c r="R20" s="38">
        <v>13426.14</v>
      </c>
      <c r="S20" s="38">
        <v>48473.760999999999</v>
      </c>
      <c r="T20" s="38">
        <v>5219.0110000000004</v>
      </c>
      <c r="U20" s="38">
        <v>423.68299999999999</v>
      </c>
      <c r="V20" s="38">
        <v>5983.8940000000002</v>
      </c>
      <c r="W20" s="38">
        <v>1675.37</v>
      </c>
      <c r="X20" s="38">
        <v>17585.722000000002</v>
      </c>
      <c r="Y20" s="38">
        <v>5887.48</v>
      </c>
      <c r="Z20" s="38">
        <v>2944.2919999999999</v>
      </c>
      <c r="AA20" s="38">
        <v>8896.5669999999991</v>
      </c>
      <c r="AB20" s="38">
        <v>0</v>
      </c>
      <c r="AC20" s="38">
        <v>1804.6780000000001</v>
      </c>
      <c r="AD20" s="38">
        <v>1929.1559999999999</v>
      </c>
      <c r="AE20" s="38">
        <v>615.85599999999999</v>
      </c>
      <c r="AF20" s="38">
        <v>0.79500000000000004</v>
      </c>
      <c r="AG20" s="38">
        <v>150</v>
      </c>
      <c r="AH20" s="38">
        <v>4613.8310000000001</v>
      </c>
      <c r="AI20" s="38">
        <v>532.82899999999995</v>
      </c>
      <c r="AJ20" s="38">
        <v>225.572</v>
      </c>
      <c r="AK20" s="38">
        <v>3.7629999999999999</v>
      </c>
      <c r="AL20" s="38">
        <v>303.64600000000002</v>
      </c>
    </row>
    <row r="21" spans="1:38" ht="15.95" customHeight="1">
      <c r="A21" s="35"/>
      <c r="B21" s="36"/>
      <c r="C21" s="37">
        <v>44866</v>
      </c>
      <c r="D21" s="38">
        <v>14.022</v>
      </c>
      <c r="E21" s="38">
        <v>0</v>
      </c>
      <c r="F21" s="38">
        <v>370.51</v>
      </c>
      <c r="G21" s="38">
        <v>665.45100000000002</v>
      </c>
      <c r="H21" s="38">
        <v>329.24599999999998</v>
      </c>
      <c r="I21" s="38">
        <v>461.10500000000002</v>
      </c>
      <c r="J21" s="38">
        <v>940.34799999999996</v>
      </c>
      <c r="K21" s="38">
        <v>203.214</v>
      </c>
      <c r="L21" s="38">
        <v>976.78</v>
      </c>
      <c r="M21" s="38">
        <v>56.408000000000001</v>
      </c>
      <c r="N21" s="38">
        <v>0.43099999999999999</v>
      </c>
      <c r="O21" s="38">
        <v>182.86099999999999</v>
      </c>
      <c r="P21" s="38">
        <v>22.186</v>
      </c>
      <c r="Q21" s="38">
        <v>1669.2850000000001</v>
      </c>
      <c r="R21" s="38">
        <v>14922.661</v>
      </c>
      <c r="S21" s="38">
        <v>2066.7979999999998</v>
      </c>
      <c r="T21" s="38">
        <v>2734.3829999999998</v>
      </c>
      <c r="U21" s="38">
        <v>331.80099999999999</v>
      </c>
      <c r="V21" s="38">
        <v>7022.8050000000003</v>
      </c>
      <c r="W21" s="38">
        <v>2677.9250000000002</v>
      </c>
      <c r="X21" s="38">
        <v>21362.376</v>
      </c>
      <c r="Y21" s="38">
        <v>5836.3879999999999</v>
      </c>
      <c r="Z21" s="38">
        <v>4878.6549999999997</v>
      </c>
      <c r="AA21" s="38">
        <v>8048.5590000000002</v>
      </c>
      <c r="AB21" s="38">
        <v>0</v>
      </c>
      <c r="AC21" s="38">
        <v>1705.2429999999999</v>
      </c>
      <c r="AD21" s="38">
        <v>1227.2850000000001</v>
      </c>
      <c r="AE21" s="38">
        <v>753.76</v>
      </c>
      <c r="AF21" s="38">
        <v>0.33700000000000002</v>
      </c>
      <c r="AG21" s="38">
        <v>4</v>
      </c>
      <c r="AH21" s="38">
        <v>4920.4859999999999</v>
      </c>
      <c r="AI21" s="38">
        <v>1262.665</v>
      </c>
      <c r="AJ21" s="38">
        <v>330.66800000000001</v>
      </c>
      <c r="AK21" s="38">
        <v>11.188000000000001</v>
      </c>
      <c r="AL21" s="38">
        <v>326.39600000000002</v>
      </c>
    </row>
    <row r="22" spans="1:38" ht="15.95" customHeight="1">
      <c r="A22" s="35">
        <v>44896</v>
      </c>
      <c r="B22" s="36">
        <v>44896</v>
      </c>
      <c r="C22" s="37">
        <v>44896</v>
      </c>
      <c r="D22" s="38">
        <v>93.941999999999993</v>
      </c>
      <c r="E22" s="38">
        <v>0</v>
      </c>
      <c r="F22" s="38">
        <v>446.33300000000003</v>
      </c>
      <c r="G22" s="38">
        <v>1050.2239999999999</v>
      </c>
      <c r="H22" s="38">
        <v>330.89100000000002</v>
      </c>
      <c r="I22" s="38">
        <v>299.62400000000002</v>
      </c>
      <c r="J22" s="38">
        <v>864.16399999999999</v>
      </c>
      <c r="K22" s="38">
        <v>195.68799999999999</v>
      </c>
      <c r="L22" s="38">
        <v>4207.0140000000001</v>
      </c>
      <c r="M22" s="38">
        <v>52.536000000000001</v>
      </c>
      <c r="N22" s="38">
        <v>1.3220000000000001</v>
      </c>
      <c r="O22" s="38">
        <v>237.095</v>
      </c>
      <c r="P22" s="38">
        <v>12.156000000000001</v>
      </c>
      <c r="Q22" s="38">
        <v>339.10399999999998</v>
      </c>
      <c r="R22" s="38">
        <v>12681.597</v>
      </c>
      <c r="S22" s="38">
        <v>2778.2489999999998</v>
      </c>
      <c r="T22" s="38">
        <v>765.28700000000003</v>
      </c>
      <c r="U22" s="38">
        <v>101.47</v>
      </c>
      <c r="V22" s="38">
        <v>5206.0940000000001</v>
      </c>
      <c r="W22" s="38">
        <v>1015.384</v>
      </c>
      <c r="X22" s="38">
        <v>25591.19</v>
      </c>
      <c r="Y22" s="38">
        <v>34.646999999999998</v>
      </c>
      <c r="Z22" s="38">
        <v>3162.33</v>
      </c>
      <c r="AA22" s="38">
        <v>4921.6239999999998</v>
      </c>
      <c r="AB22" s="38">
        <v>0</v>
      </c>
      <c r="AC22" s="38">
        <v>566.35900000000004</v>
      </c>
      <c r="AD22" s="38">
        <v>394.34699999999998</v>
      </c>
      <c r="AE22" s="38">
        <v>492.46499999999997</v>
      </c>
      <c r="AF22" s="38">
        <v>7.8E-2</v>
      </c>
      <c r="AG22" s="38">
        <v>33</v>
      </c>
      <c r="AH22" s="38">
        <v>1904.7570000000001</v>
      </c>
      <c r="AI22" s="38">
        <v>691.54300000000001</v>
      </c>
      <c r="AJ22" s="38">
        <v>199.51900000000001</v>
      </c>
      <c r="AK22" s="38">
        <v>11.148999999999999</v>
      </c>
      <c r="AL22" s="38">
        <v>368.858</v>
      </c>
    </row>
    <row r="23" spans="1:38" ht="15.95" customHeight="1">
      <c r="A23" s="35">
        <v>44927</v>
      </c>
      <c r="B23" s="36">
        <v>44927</v>
      </c>
      <c r="C23" s="37">
        <v>44927</v>
      </c>
      <c r="D23" s="38">
        <v>190.10400000000001</v>
      </c>
      <c r="E23" s="38">
        <v>0</v>
      </c>
      <c r="F23" s="38">
        <v>318.15899999999999</v>
      </c>
      <c r="G23" s="38">
        <v>1518.912</v>
      </c>
      <c r="H23" s="38">
        <v>483.18900000000002</v>
      </c>
      <c r="I23" s="38">
        <v>195.19399999999999</v>
      </c>
      <c r="J23" s="38">
        <v>1139.325</v>
      </c>
      <c r="K23" s="38">
        <v>271.50799999999998</v>
      </c>
      <c r="L23" s="38">
        <v>1484.7239999999999</v>
      </c>
      <c r="M23" s="38">
        <v>36.258000000000003</v>
      </c>
      <c r="N23" s="38">
        <v>0.16700000000000001</v>
      </c>
      <c r="O23" s="38">
        <v>278.95499999999998</v>
      </c>
      <c r="P23" s="38">
        <v>24.715</v>
      </c>
      <c r="Q23" s="38">
        <v>110.795</v>
      </c>
      <c r="R23" s="38">
        <v>13586.534</v>
      </c>
      <c r="S23" s="38">
        <v>31584.244999999999</v>
      </c>
      <c r="T23" s="38">
        <v>837.20399999999995</v>
      </c>
      <c r="U23" s="38">
        <v>34.868000000000002</v>
      </c>
      <c r="V23" s="38">
        <v>3455.5889999999999</v>
      </c>
      <c r="W23" s="38">
        <v>997.52599999999995</v>
      </c>
      <c r="X23" s="38">
        <v>31679.767</v>
      </c>
      <c r="Y23" s="38">
        <v>0.38</v>
      </c>
      <c r="Z23" s="38">
        <v>5362.3249999999998</v>
      </c>
      <c r="AA23" s="38">
        <v>8631.473</v>
      </c>
      <c r="AB23" s="38">
        <v>0</v>
      </c>
      <c r="AC23" s="38">
        <v>481.34500000000003</v>
      </c>
      <c r="AD23" s="38">
        <v>298.34800000000001</v>
      </c>
      <c r="AE23" s="38">
        <v>10</v>
      </c>
      <c r="AF23" s="38">
        <v>0.59099999999999997</v>
      </c>
      <c r="AG23" s="38">
        <v>28</v>
      </c>
      <c r="AH23" s="38">
        <v>2201.759</v>
      </c>
      <c r="AI23" s="38">
        <v>560.93399999999997</v>
      </c>
      <c r="AJ23" s="38">
        <v>110.468</v>
      </c>
      <c r="AK23" s="38">
        <v>12.085000000000001</v>
      </c>
      <c r="AL23" s="38">
        <v>283.78800000000001</v>
      </c>
    </row>
    <row r="24" spans="1:38" s="43" customFormat="1" ht="15.95" customHeight="1">
      <c r="A24" s="39"/>
      <c r="B24" s="40"/>
      <c r="C24" s="41">
        <v>44958</v>
      </c>
      <c r="D24" s="42">
        <v>142.197</v>
      </c>
      <c r="E24" s="42">
        <v>0</v>
      </c>
      <c r="F24" s="42">
        <v>528.34900000000005</v>
      </c>
      <c r="G24" s="42">
        <v>1933.1769999999999</v>
      </c>
      <c r="H24" s="42">
        <v>459.214</v>
      </c>
      <c r="I24" s="42">
        <v>115.155</v>
      </c>
      <c r="J24" s="42">
        <v>1458.1110000000001</v>
      </c>
      <c r="K24" s="42">
        <v>351.23700000000002</v>
      </c>
      <c r="L24" s="42">
        <v>1051.876</v>
      </c>
      <c r="M24" s="42">
        <v>72.980999999999995</v>
      </c>
      <c r="N24" s="42">
        <v>2</v>
      </c>
      <c r="O24" s="42">
        <v>216.46</v>
      </c>
      <c r="P24" s="42">
        <v>37</v>
      </c>
      <c r="Q24" s="42">
        <v>483.27300000000002</v>
      </c>
      <c r="R24" s="42">
        <v>9307.3590000000004</v>
      </c>
      <c r="S24" s="42">
        <v>66955.659</v>
      </c>
      <c r="T24" s="42">
        <v>1923.4179999999999</v>
      </c>
      <c r="U24" s="42">
        <v>186.35499999999999</v>
      </c>
      <c r="V24" s="42">
        <v>5803.598</v>
      </c>
      <c r="W24" s="42">
        <v>1777.8340000000001</v>
      </c>
      <c r="X24" s="42">
        <v>12637.93</v>
      </c>
      <c r="Y24" s="42">
        <v>0.52</v>
      </c>
      <c r="Z24" s="42">
        <v>4597.183</v>
      </c>
      <c r="AA24" s="42">
        <v>4620.7790000000005</v>
      </c>
      <c r="AB24" s="42">
        <v>0</v>
      </c>
      <c r="AC24" s="42">
        <v>1009.0359999999999</v>
      </c>
      <c r="AD24" s="42">
        <v>152.89500000000001</v>
      </c>
      <c r="AE24" s="42">
        <v>55.816000000000003</v>
      </c>
      <c r="AF24" s="42">
        <v>1.7769999999999999</v>
      </c>
      <c r="AG24" s="42">
        <v>16</v>
      </c>
      <c r="AH24" s="42">
        <v>1422.27</v>
      </c>
      <c r="AI24" s="42">
        <v>781.65899999999999</v>
      </c>
      <c r="AJ24" s="42">
        <v>163.98400000000001</v>
      </c>
      <c r="AK24" s="42">
        <v>11.304</v>
      </c>
      <c r="AL24" s="42">
        <v>118.304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74.799583385936117</v>
      </c>
      <c r="E26" s="38" t="str">
        <f t="shared" si="0"/>
        <v>-</v>
      </c>
      <c r="F26" s="38">
        <f t="shared" si="0"/>
        <v>166.06445205070423</v>
      </c>
      <c r="G26" s="38">
        <f t="shared" si="0"/>
        <v>127.27379861374457</v>
      </c>
      <c r="H26" s="38">
        <f t="shared" si="0"/>
        <v>95.038173468352966</v>
      </c>
      <c r="I26" s="38">
        <f t="shared" si="0"/>
        <v>58.995153539555524</v>
      </c>
      <c r="J26" s="38">
        <f t="shared" si="0"/>
        <v>127.98025146468304</v>
      </c>
      <c r="K26" s="38">
        <f t="shared" si="0"/>
        <v>129.3652489061096</v>
      </c>
      <c r="L26" s="38">
        <f t="shared" si="0"/>
        <v>70.846568116363713</v>
      </c>
      <c r="M26" s="38">
        <f t="shared" si="0"/>
        <v>201.28247559159354</v>
      </c>
      <c r="N26" s="38">
        <f t="shared" si="0"/>
        <v>1197.6047904191614</v>
      </c>
      <c r="O26" s="38">
        <f t="shared" si="0"/>
        <v>77.596744994712424</v>
      </c>
      <c r="P26" s="38">
        <f t="shared" si="0"/>
        <v>149.70665587699779</v>
      </c>
      <c r="Q26" s="38">
        <f t="shared" si="0"/>
        <v>436.18665102215806</v>
      </c>
      <c r="R26" s="38">
        <f t="shared" si="0"/>
        <v>68.504292559088285</v>
      </c>
      <c r="S26" s="38">
        <f t="shared" si="0"/>
        <v>211.99069029511389</v>
      </c>
      <c r="T26" s="38">
        <f t="shared" si="0"/>
        <v>229.74304948375783</v>
      </c>
      <c r="U26" s="38">
        <f t="shared" si="0"/>
        <v>534.45852931054253</v>
      </c>
      <c r="V26" s="38">
        <f t="shared" si="0"/>
        <v>167.94815587154608</v>
      </c>
      <c r="W26" s="38">
        <f t="shared" si="0"/>
        <v>178.22432698496081</v>
      </c>
      <c r="X26" s="38">
        <f t="shared" si="0"/>
        <v>39.892749211192118</v>
      </c>
      <c r="Y26" s="38">
        <f t="shared" si="0"/>
        <v>136.84210526315789</v>
      </c>
      <c r="Z26" s="38">
        <f t="shared" si="0"/>
        <v>85.731152065568565</v>
      </c>
      <c r="AA26" s="38">
        <f t="shared" si="0"/>
        <v>53.534072341997721</v>
      </c>
      <c r="AB26" s="38" t="str">
        <f t="shared" si="0"/>
        <v>-</v>
      </c>
      <c r="AC26" s="38">
        <f t="shared" si="0"/>
        <v>209.62843698386808</v>
      </c>
      <c r="AD26" s="38">
        <f t="shared" si="0"/>
        <v>51.247201254910379</v>
      </c>
      <c r="AE26" s="38">
        <f t="shared" si="0"/>
        <v>558.16</v>
      </c>
      <c r="AF26" s="38">
        <f t="shared" si="0"/>
        <v>300.67681895093062</v>
      </c>
      <c r="AG26" s="38">
        <f t="shared" si="0"/>
        <v>57.142857142857139</v>
      </c>
      <c r="AH26" s="38">
        <f t="shared" si="0"/>
        <v>64.596988135395378</v>
      </c>
      <c r="AI26" s="38">
        <f t="shared" si="0"/>
        <v>139.34954914481918</v>
      </c>
      <c r="AJ26" s="38">
        <f t="shared" si="0"/>
        <v>148.44479849368145</v>
      </c>
      <c r="AK26" s="38">
        <f t="shared" si="0"/>
        <v>93.537443111294991</v>
      </c>
      <c r="AL26" s="38">
        <f t="shared" si="0"/>
        <v>41.687456833974657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155.8050095325751</v>
      </c>
      <c r="E27" s="38" t="str">
        <f t="shared" si="1"/>
        <v>-</v>
      </c>
      <c r="F27" s="38">
        <f t="shared" si="1"/>
        <v>123.74179405448072</v>
      </c>
      <c r="G27" s="38">
        <f t="shared" si="1"/>
        <v>120.76717932315348</v>
      </c>
      <c r="H27" s="38">
        <f t="shared" si="1"/>
        <v>84.224368932573043</v>
      </c>
      <c r="I27" s="38">
        <f t="shared" si="1"/>
        <v>134.76459642593827</v>
      </c>
      <c r="J27" s="38">
        <f t="shared" si="1"/>
        <v>95.568715098445338</v>
      </c>
      <c r="K27" s="38">
        <f t="shared" si="1"/>
        <v>131.57259892190763</v>
      </c>
      <c r="L27" s="38">
        <f t="shared" si="1"/>
        <v>57.124640892379041</v>
      </c>
      <c r="M27" s="38">
        <f t="shared" si="1"/>
        <v>103.00340140855009</v>
      </c>
      <c r="N27" s="38">
        <f t="shared" si="1"/>
        <v>22.222222222222221</v>
      </c>
      <c r="O27" s="38">
        <f t="shared" si="1"/>
        <v>106.50357701656155</v>
      </c>
      <c r="P27" s="38">
        <f t="shared" si="1"/>
        <v>36.915831903260568</v>
      </c>
      <c r="Q27" s="38">
        <f t="shared" si="1"/>
        <v>137.99244468429575</v>
      </c>
      <c r="R27" s="38">
        <f t="shared" si="1"/>
        <v>70.665513325253983</v>
      </c>
      <c r="S27" s="38">
        <f t="shared" si="1"/>
        <v>138.36432759514668</v>
      </c>
      <c r="T27" s="38">
        <f t="shared" si="1"/>
        <v>210.52298612798501</v>
      </c>
      <c r="U27" s="38">
        <f t="shared" si="1"/>
        <v>62.412086219138061</v>
      </c>
      <c r="V27" s="38">
        <f t="shared" si="1"/>
        <v>121.76667059015817</v>
      </c>
      <c r="W27" s="38">
        <f t="shared" si="1"/>
        <v>216.4010292789448</v>
      </c>
      <c r="X27" s="38">
        <f t="shared" si="1"/>
        <v>68.43724330137934</v>
      </c>
      <c r="Y27" s="38">
        <f t="shared" si="1"/>
        <v>42.071197411003233</v>
      </c>
      <c r="Z27" s="38">
        <f t="shared" si="1"/>
        <v>134.14982395177918</v>
      </c>
      <c r="AA27" s="38">
        <f t="shared" si="1"/>
        <v>50.998412583315101</v>
      </c>
      <c r="AB27" s="38" t="str">
        <f t="shared" si="1"/>
        <v>-</v>
      </c>
      <c r="AC27" s="38">
        <f t="shared" si="1"/>
        <v>417.39684378167078</v>
      </c>
      <c r="AD27" s="38">
        <f t="shared" si="1"/>
        <v>57.83131162980699</v>
      </c>
      <c r="AE27" s="38">
        <f t="shared" si="1"/>
        <v>65.665882352941168</v>
      </c>
      <c r="AF27" s="38">
        <f t="shared" si="1"/>
        <v>604.42176870748301</v>
      </c>
      <c r="AG27" s="38">
        <f t="shared" si="1"/>
        <v>36.363636363636367</v>
      </c>
      <c r="AH27" s="38">
        <f t="shared" si="1"/>
        <v>65.265184697072385</v>
      </c>
      <c r="AI27" s="38">
        <f t="shared" si="1"/>
        <v>130.8421743337027</v>
      </c>
      <c r="AJ27" s="38">
        <f t="shared" si="1"/>
        <v>117.29312552304249</v>
      </c>
      <c r="AK27" s="38">
        <f t="shared" si="1"/>
        <v>263.18975552968567</v>
      </c>
      <c r="AL27" s="38">
        <f t="shared" si="1"/>
        <v>108.79729257481286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44593</v>
      </c>
      <c r="B33" s="36">
        <v>44593</v>
      </c>
      <c r="C33" s="37">
        <v>44593</v>
      </c>
      <c r="D33" s="54">
        <v>3140.8322924199592</v>
      </c>
      <c r="E33" s="54">
        <v>0</v>
      </c>
      <c r="F33" s="54">
        <v>2147.9517023165181</v>
      </c>
      <c r="G33" s="54">
        <v>448.4555591858051</v>
      </c>
      <c r="H33" s="54">
        <v>415.32029411602872</v>
      </c>
      <c r="I33" s="54">
        <v>1776.6465259979636</v>
      </c>
      <c r="J33" s="54">
        <v>1147.2210575990352</v>
      </c>
      <c r="K33" s="54">
        <v>1425.8758807730198</v>
      </c>
      <c r="L33" s="54">
        <v>557.13705827726085</v>
      </c>
      <c r="M33" s="54">
        <v>623.96354423948173</v>
      </c>
      <c r="N33" s="54">
        <v>424</v>
      </c>
      <c r="O33" s="54">
        <v>1307.7364767124905</v>
      </c>
      <c r="P33" s="54">
        <v>1053.9692700642536</v>
      </c>
      <c r="Q33" s="54">
        <v>415.02244893880078</v>
      </c>
      <c r="R33" s="54">
        <v>214.95446763899432</v>
      </c>
      <c r="S33" s="54">
        <v>40.969601064366749</v>
      </c>
      <c r="T33" s="54">
        <v>76.399092419535961</v>
      </c>
      <c r="U33" s="54">
        <v>47.05401757605798</v>
      </c>
      <c r="V33" s="54">
        <v>189.80542251702261</v>
      </c>
      <c r="W33" s="54">
        <v>74.996377561329496</v>
      </c>
      <c r="X33" s="54">
        <v>108.97449103782854</v>
      </c>
      <c r="Y33" s="54">
        <v>328.54449838187702</v>
      </c>
      <c r="Z33" s="54">
        <v>188.31942786808608</v>
      </c>
      <c r="AA33" s="54">
        <v>60.264284404853392</v>
      </c>
      <c r="AB33" s="54">
        <v>0</v>
      </c>
      <c r="AC33" s="54">
        <v>135.23653436472316</v>
      </c>
      <c r="AD33" s="54">
        <v>476.06725142880924</v>
      </c>
      <c r="AE33" s="54">
        <v>890.62352941176471</v>
      </c>
      <c r="AF33" s="54">
        <v>89.170068027210874</v>
      </c>
      <c r="AG33" s="54">
        <v>572.56818181818187</v>
      </c>
      <c r="AH33" s="54">
        <v>390.62247954196391</v>
      </c>
      <c r="AI33" s="54">
        <v>277.42618252913428</v>
      </c>
      <c r="AJ33" s="54">
        <v>784.71399143104418</v>
      </c>
      <c r="AK33" s="54">
        <v>1604.5799767171129</v>
      </c>
      <c r="AL33" s="54">
        <v>652.47493056705105</v>
      </c>
    </row>
    <row r="34" spans="1:38" ht="15.95" customHeight="1">
      <c r="A34" s="35"/>
      <c r="B34" s="36"/>
      <c r="C34" s="37">
        <v>44621</v>
      </c>
      <c r="D34" s="54">
        <v>3035.9185756758852</v>
      </c>
      <c r="E34" s="54">
        <v>0</v>
      </c>
      <c r="F34" s="54">
        <v>2217.4351569841829</v>
      </c>
      <c r="G34" s="54">
        <v>578.30442006377007</v>
      </c>
      <c r="H34" s="54">
        <v>405.42343436895464</v>
      </c>
      <c r="I34" s="54">
        <v>1850.5968418492964</v>
      </c>
      <c r="J34" s="54">
        <v>1170.2252049540205</v>
      </c>
      <c r="K34" s="54">
        <v>1331.3659273797841</v>
      </c>
      <c r="L34" s="54">
        <v>562.37242805995061</v>
      </c>
      <c r="M34" s="54">
        <v>689.53466919176492</v>
      </c>
      <c r="N34" s="54">
        <v>566.75717260527529</v>
      </c>
      <c r="O34" s="54">
        <v>1458.737157731721</v>
      </c>
      <c r="P34" s="54">
        <v>904.35166612062858</v>
      </c>
      <c r="Q34" s="54">
        <v>351.5751938975539</v>
      </c>
      <c r="R34" s="54">
        <v>235.46013234235986</v>
      </c>
      <c r="S34" s="54">
        <v>32.286508678937572</v>
      </c>
      <c r="T34" s="54">
        <v>78.453792209313917</v>
      </c>
      <c r="U34" s="54">
        <v>38.140811330743865</v>
      </c>
      <c r="V34" s="54">
        <v>185.57526130308628</v>
      </c>
      <c r="W34" s="54">
        <v>102.22899607378777</v>
      </c>
      <c r="X34" s="54">
        <v>98.86382889043702</v>
      </c>
      <c r="Y34" s="54">
        <v>0</v>
      </c>
      <c r="Z34" s="54">
        <v>191.00032228383705</v>
      </c>
      <c r="AA34" s="54">
        <v>57.380470707560463</v>
      </c>
      <c r="AB34" s="54">
        <v>0</v>
      </c>
      <c r="AC34" s="54">
        <v>48.561686637816557</v>
      </c>
      <c r="AD34" s="54">
        <v>554.07910293476334</v>
      </c>
      <c r="AE34" s="54">
        <v>885.66130597532231</v>
      </c>
      <c r="AF34" s="54">
        <v>317.45033860045146</v>
      </c>
      <c r="AG34" s="54">
        <v>681.81875000000002</v>
      </c>
      <c r="AH34" s="54">
        <v>284.79742033698147</v>
      </c>
      <c r="AI34" s="54">
        <v>234.47586936635756</v>
      </c>
      <c r="AJ34" s="54">
        <v>461.98888079434465</v>
      </c>
      <c r="AK34" s="54">
        <v>2795.3610938471102</v>
      </c>
      <c r="AL34" s="54">
        <v>708.98776139763447</v>
      </c>
    </row>
    <row r="35" spans="1:38" ht="15.95" customHeight="1">
      <c r="A35" s="35"/>
      <c r="B35" s="36"/>
      <c r="C35" s="37">
        <v>44652</v>
      </c>
      <c r="D35" s="54">
        <v>2733.3695468654623</v>
      </c>
      <c r="E35" s="54">
        <v>0</v>
      </c>
      <c r="F35" s="54">
        <v>2812.1652787480789</v>
      </c>
      <c r="G35" s="54">
        <v>619.46106617572866</v>
      </c>
      <c r="H35" s="54">
        <v>427.88457039619209</v>
      </c>
      <c r="I35" s="54">
        <v>2041.3594422224623</v>
      </c>
      <c r="J35" s="54">
        <v>1230.0183334057238</v>
      </c>
      <c r="K35" s="54">
        <v>1230.8930306605596</v>
      </c>
      <c r="L35" s="54">
        <v>520.27282919464881</v>
      </c>
      <c r="M35" s="54">
        <v>796.21466293880087</v>
      </c>
      <c r="N35" s="54">
        <v>672.06430006697917</v>
      </c>
      <c r="O35" s="54">
        <v>1369.33957442516</v>
      </c>
      <c r="P35" s="54">
        <v>1134.4969922386474</v>
      </c>
      <c r="Q35" s="54">
        <v>382.1124005182831</v>
      </c>
      <c r="R35" s="54">
        <v>234.20114501825742</v>
      </c>
      <c r="S35" s="54">
        <v>44.727336941931938</v>
      </c>
      <c r="T35" s="54">
        <v>72.092899402773398</v>
      </c>
      <c r="U35" s="54">
        <v>26.703929227647574</v>
      </c>
      <c r="V35" s="54">
        <v>175.23704041174224</v>
      </c>
      <c r="W35" s="54">
        <v>108.4100499567203</v>
      </c>
      <c r="X35" s="54">
        <v>106.82053503163098</v>
      </c>
      <c r="Y35" s="54">
        <v>0</v>
      </c>
      <c r="Z35" s="54">
        <v>171.79955715077728</v>
      </c>
      <c r="AA35" s="54">
        <v>53.979671441313045</v>
      </c>
      <c r="AB35" s="54">
        <v>0</v>
      </c>
      <c r="AC35" s="54">
        <v>51.810154587480028</v>
      </c>
      <c r="AD35" s="54">
        <v>523.90373532324975</v>
      </c>
      <c r="AE35" s="54">
        <v>0</v>
      </c>
      <c r="AF35" s="54">
        <v>222.56098625354571</v>
      </c>
      <c r="AG35" s="54">
        <v>750.92105263157896</v>
      </c>
      <c r="AH35" s="54">
        <v>156.66403761668977</v>
      </c>
      <c r="AI35" s="54">
        <v>185.34876298601293</v>
      </c>
      <c r="AJ35" s="54">
        <v>368.97740530540273</v>
      </c>
      <c r="AK35" s="54">
        <v>2297.8487999712138</v>
      </c>
      <c r="AL35" s="54">
        <v>734.87135316205411</v>
      </c>
    </row>
    <row r="36" spans="1:38" ht="15.95" customHeight="1">
      <c r="A36" s="35"/>
      <c r="B36" s="36"/>
      <c r="C36" s="37">
        <v>44682</v>
      </c>
      <c r="D36" s="54">
        <v>2106.6451701392589</v>
      </c>
      <c r="E36" s="54">
        <v>0</v>
      </c>
      <c r="F36" s="54">
        <v>2495.9624378953249</v>
      </c>
      <c r="G36" s="54">
        <v>451.5071772215353</v>
      </c>
      <c r="H36" s="54">
        <v>469.72031902753537</v>
      </c>
      <c r="I36" s="54">
        <v>1271.2763316813127</v>
      </c>
      <c r="J36" s="54">
        <v>1248.2297041362403</v>
      </c>
      <c r="K36" s="54">
        <v>744.65717388828318</v>
      </c>
      <c r="L36" s="54">
        <v>685.88519636483136</v>
      </c>
      <c r="M36" s="54">
        <v>588.28116953710594</v>
      </c>
      <c r="N36" s="54">
        <v>672</v>
      </c>
      <c r="O36" s="54">
        <v>1237.0207224768628</v>
      </c>
      <c r="P36" s="54">
        <v>1134</v>
      </c>
      <c r="Q36" s="54">
        <v>309.56875250297048</v>
      </c>
      <c r="R36" s="54">
        <v>249.72322294074644</v>
      </c>
      <c r="S36" s="54">
        <v>40.258936307703962</v>
      </c>
      <c r="T36" s="54">
        <v>75.535422688742472</v>
      </c>
      <c r="U36" s="54">
        <v>41.927381003258333</v>
      </c>
      <c r="V36" s="54">
        <v>173.00155428518104</v>
      </c>
      <c r="W36" s="54">
        <v>100.88007554683371</v>
      </c>
      <c r="X36" s="54">
        <v>94.485636206905809</v>
      </c>
      <c r="Y36" s="54">
        <v>0</v>
      </c>
      <c r="Z36" s="54">
        <v>213.27806510922338</v>
      </c>
      <c r="AA36" s="54">
        <v>57.182426363012944</v>
      </c>
      <c r="AB36" s="54">
        <v>0</v>
      </c>
      <c r="AC36" s="54">
        <v>40.866951224878513</v>
      </c>
      <c r="AD36" s="54">
        <v>455.66575235675413</v>
      </c>
      <c r="AE36" s="54">
        <v>0</v>
      </c>
      <c r="AF36" s="54">
        <v>216.39036144578316</v>
      </c>
      <c r="AG36" s="54">
        <v>0</v>
      </c>
      <c r="AH36" s="54">
        <v>197.84179840764995</v>
      </c>
      <c r="AI36" s="54">
        <v>165.99108959933554</v>
      </c>
      <c r="AJ36" s="54">
        <v>418.54628489914791</v>
      </c>
      <c r="AK36" s="54">
        <v>2066.6264773935341</v>
      </c>
      <c r="AL36" s="54">
        <v>673.36704936641695</v>
      </c>
    </row>
    <row r="37" spans="1:38" ht="15.95" customHeight="1">
      <c r="A37" s="35"/>
      <c r="B37" s="36"/>
      <c r="C37" s="37">
        <v>44713</v>
      </c>
      <c r="D37" s="54">
        <v>2200.130836764753</v>
      </c>
      <c r="E37" s="54">
        <v>0</v>
      </c>
      <c r="F37" s="54">
        <v>2521.1482633472747</v>
      </c>
      <c r="G37" s="54">
        <v>477.95083357443258</v>
      </c>
      <c r="H37" s="54">
        <v>628.28880003013114</v>
      </c>
      <c r="I37" s="54">
        <v>916.63718018890438</v>
      </c>
      <c r="J37" s="54">
        <v>1303.3616521146673</v>
      </c>
      <c r="K37" s="54">
        <v>993.73749727871984</v>
      </c>
      <c r="L37" s="54">
        <v>671.82305643082532</v>
      </c>
      <c r="M37" s="54">
        <v>436.27411188752666</v>
      </c>
      <c r="N37" s="54">
        <v>363.6283422459893</v>
      </c>
      <c r="O37" s="54">
        <v>1217.8397030098431</v>
      </c>
      <c r="P37" s="54">
        <v>1481.9400327094313</v>
      </c>
      <c r="Q37" s="54">
        <v>355.01778270490797</v>
      </c>
      <c r="R37" s="54">
        <v>235.922418200409</v>
      </c>
      <c r="S37" s="54">
        <v>47.179039643347622</v>
      </c>
      <c r="T37" s="54">
        <v>64.563726288226817</v>
      </c>
      <c r="U37" s="54">
        <v>44.415759385205455</v>
      </c>
      <c r="V37" s="54">
        <v>229.01196232016108</v>
      </c>
      <c r="W37" s="54">
        <v>131.67598423893247</v>
      </c>
      <c r="X37" s="54">
        <v>99.641069666012257</v>
      </c>
      <c r="Y37" s="54">
        <v>0</v>
      </c>
      <c r="Z37" s="54">
        <v>306.60301362746361</v>
      </c>
      <c r="AA37" s="54">
        <v>56.396972247998534</v>
      </c>
      <c r="AB37" s="54">
        <v>0</v>
      </c>
      <c r="AC37" s="54">
        <v>48.77409539603773</v>
      </c>
      <c r="AD37" s="54">
        <v>502.52792330703301</v>
      </c>
      <c r="AE37" s="54">
        <v>0</v>
      </c>
      <c r="AF37" s="54">
        <v>192.49038461538461</v>
      </c>
      <c r="AG37" s="54">
        <v>909.8</v>
      </c>
      <c r="AH37" s="54">
        <v>433.88548921846882</v>
      </c>
      <c r="AI37" s="54">
        <v>204.09454769696555</v>
      </c>
      <c r="AJ37" s="54">
        <v>551.79056334540905</v>
      </c>
      <c r="AK37" s="54">
        <v>1254.369881710646</v>
      </c>
      <c r="AL37" s="54">
        <v>691.05283531627151</v>
      </c>
    </row>
    <row r="38" spans="1:38" ht="15.95" customHeight="1">
      <c r="A38" s="35"/>
      <c r="B38" s="36"/>
      <c r="C38" s="37">
        <v>44743</v>
      </c>
      <c r="D38" s="54">
        <v>2458.2891083077393</v>
      </c>
      <c r="E38" s="54">
        <v>0</v>
      </c>
      <c r="F38" s="54">
        <v>2456.190239216266</v>
      </c>
      <c r="G38" s="54">
        <v>807.83266257631442</v>
      </c>
      <c r="H38" s="54">
        <v>686.01847744770316</v>
      </c>
      <c r="I38" s="54">
        <v>1303.7972997011527</v>
      </c>
      <c r="J38" s="54">
        <v>1261.1723153600824</v>
      </c>
      <c r="K38" s="54">
        <v>1168.4952709497315</v>
      </c>
      <c r="L38" s="54">
        <v>598.70551380871416</v>
      </c>
      <c r="M38" s="54">
        <v>449.80245192307689</v>
      </c>
      <c r="N38" s="54">
        <v>580.85092479787352</v>
      </c>
      <c r="O38" s="54">
        <v>1026.5389660851629</v>
      </c>
      <c r="P38" s="54">
        <v>1466.9046905589516</v>
      </c>
      <c r="Q38" s="54">
        <v>468.03567979274567</v>
      </c>
      <c r="R38" s="54">
        <v>270.32616412406071</v>
      </c>
      <c r="S38" s="54">
        <v>45.540216586899426</v>
      </c>
      <c r="T38" s="54">
        <v>59.096393674288052</v>
      </c>
      <c r="U38" s="54">
        <v>55.992710930280488</v>
      </c>
      <c r="V38" s="54">
        <v>238.48054477315927</v>
      </c>
      <c r="W38" s="54">
        <v>174.97924426942049</v>
      </c>
      <c r="X38" s="54">
        <v>116.18211299395938</v>
      </c>
      <c r="Y38" s="54">
        <v>55800</v>
      </c>
      <c r="Z38" s="54">
        <v>256.84279222992166</v>
      </c>
      <c r="AA38" s="54">
        <v>55.358482563551199</v>
      </c>
      <c r="AB38" s="54">
        <v>0</v>
      </c>
      <c r="AC38" s="54">
        <v>149.80334574250995</v>
      </c>
      <c r="AD38" s="54">
        <v>528.17829509260048</v>
      </c>
      <c r="AE38" s="54">
        <v>722.80621391734257</v>
      </c>
      <c r="AF38" s="54">
        <v>432</v>
      </c>
      <c r="AG38" s="54">
        <v>911.5232975440673</v>
      </c>
      <c r="AH38" s="54">
        <v>303.78914106055839</v>
      </c>
      <c r="AI38" s="54">
        <v>299.54375802708574</v>
      </c>
      <c r="AJ38" s="54">
        <v>638.9775244481699</v>
      </c>
      <c r="AK38" s="54">
        <v>0</v>
      </c>
      <c r="AL38" s="54">
        <v>909.90299311590059</v>
      </c>
    </row>
    <row r="39" spans="1:38" ht="15.95" customHeight="1">
      <c r="A39" s="35"/>
      <c r="B39" s="36"/>
      <c r="C39" s="37">
        <v>44774</v>
      </c>
      <c r="D39" s="54">
        <v>2961.0122546051643</v>
      </c>
      <c r="E39" s="54">
        <v>0</v>
      </c>
      <c r="F39" s="54">
        <v>2520.9956839891806</v>
      </c>
      <c r="G39" s="54">
        <v>775.61798416413217</v>
      </c>
      <c r="H39" s="54">
        <v>579.19609882832913</v>
      </c>
      <c r="I39" s="54">
        <v>1609.7172440443717</v>
      </c>
      <c r="J39" s="54">
        <v>1252.2599171169281</v>
      </c>
      <c r="K39" s="54">
        <v>1486.5178559017722</v>
      </c>
      <c r="L39" s="54">
        <v>759.09564563448907</v>
      </c>
      <c r="M39" s="54">
        <v>472.7527769159168</v>
      </c>
      <c r="N39" s="54">
        <v>665.05670498084294</v>
      </c>
      <c r="O39" s="54">
        <v>1344.7868607630755</v>
      </c>
      <c r="P39" s="54">
        <v>1511.6880064829822</v>
      </c>
      <c r="Q39" s="54">
        <v>529.08541514801311</v>
      </c>
      <c r="R39" s="54">
        <v>297.64817125315216</v>
      </c>
      <c r="S39" s="54">
        <v>50.65577568984417</v>
      </c>
      <c r="T39" s="54">
        <v>53.477787974772227</v>
      </c>
      <c r="U39" s="54">
        <v>47.948173567462447</v>
      </c>
      <c r="V39" s="54">
        <v>326.40775179338283</v>
      </c>
      <c r="W39" s="54">
        <v>119.51863936420636</v>
      </c>
      <c r="X39" s="54">
        <v>120.98616641927983</v>
      </c>
      <c r="Y39" s="54">
        <v>326.33676654351109</v>
      </c>
      <c r="Z39" s="54">
        <v>410.15591073684595</v>
      </c>
      <c r="AA39" s="54">
        <v>55.111933386391193</v>
      </c>
      <c r="AB39" s="54">
        <v>0</v>
      </c>
      <c r="AC39" s="54">
        <v>116.54700090067195</v>
      </c>
      <c r="AD39" s="54">
        <v>675.0262864780575</v>
      </c>
      <c r="AE39" s="54">
        <v>1106.382366883616</v>
      </c>
      <c r="AF39" s="54">
        <v>0</v>
      </c>
      <c r="AG39" s="54">
        <v>1032.50721792072</v>
      </c>
      <c r="AH39" s="54">
        <v>274.5656784215625</v>
      </c>
      <c r="AI39" s="54">
        <v>354.33990316274372</v>
      </c>
      <c r="AJ39" s="54">
        <v>733.76402882056061</v>
      </c>
      <c r="AK39" s="54">
        <v>0</v>
      </c>
      <c r="AL39" s="54">
        <v>1018.7845254121333</v>
      </c>
    </row>
    <row r="40" spans="1:38" ht="15.95" customHeight="1">
      <c r="A40" s="35"/>
      <c r="B40" s="36"/>
      <c r="C40" s="37">
        <v>44805</v>
      </c>
      <c r="D40" s="54">
        <v>3369.6609774583835</v>
      </c>
      <c r="E40" s="54">
        <v>0</v>
      </c>
      <c r="F40" s="54">
        <v>2359.996157497319</v>
      </c>
      <c r="G40" s="54">
        <v>1031.4012396429748</v>
      </c>
      <c r="H40" s="54">
        <v>599.1288143214199</v>
      </c>
      <c r="I40" s="54">
        <v>2108.0579809234</v>
      </c>
      <c r="J40" s="54">
        <v>1321.3586994261962</v>
      </c>
      <c r="K40" s="54">
        <v>1436.7845300960291</v>
      </c>
      <c r="L40" s="54">
        <v>762.1749237385626</v>
      </c>
      <c r="M40" s="54">
        <v>849.27265878098387</v>
      </c>
      <c r="N40" s="54">
        <v>466.59616858237553</v>
      </c>
      <c r="O40" s="54">
        <v>1565.8857765839784</v>
      </c>
      <c r="P40" s="54">
        <v>1450.7422402916025</v>
      </c>
      <c r="Q40" s="54">
        <v>478.6480090879366</v>
      </c>
      <c r="R40" s="54">
        <v>303.7298679248085</v>
      </c>
      <c r="S40" s="54">
        <v>46.63050979459782</v>
      </c>
      <c r="T40" s="54">
        <v>59.49059748817718</v>
      </c>
      <c r="U40" s="54">
        <v>58.118883183087497</v>
      </c>
      <c r="V40" s="54">
        <v>329.78244611286027</v>
      </c>
      <c r="W40" s="54">
        <v>145.69241216185483</v>
      </c>
      <c r="X40" s="54">
        <v>112.3977643017123</v>
      </c>
      <c r="Y40" s="54">
        <v>575.79472139875372</v>
      </c>
      <c r="Z40" s="54">
        <v>428.15339456447049</v>
      </c>
      <c r="AA40" s="54">
        <v>56.005215441099757</v>
      </c>
      <c r="AB40" s="54">
        <v>0</v>
      </c>
      <c r="AC40" s="54">
        <v>67.471403953098388</v>
      </c>
      <c r="AD40" s="54">
        <v>914.30444374731474</v>
      </c>
      <c r="AE40" s="54">
        <v>1097.5925759360673</v>
      </c>
      <c r="AF40" s="54">
        <v>90.34375</v>
      </c>
      <c r="AG40" s="54">
        <v>1373.0833333333333</v>
      </c>
      <c r="AH40" s="54">
        <v>338.71955912045212</v>
      </c>
      <c r="AI40" s="54">
        <v>291.74248437263583</v>
      </c>
      <c r="AJ40" s="54">
        <v>790.82354707269997</v>
      </c>
      <c r="AK40" s="54">
        <v>0</v>
      </c>
      <c r="AL40" s="54">
        <v>938.10543789974577</v>
      </c>
    </row>
    <row r="41" spans="1:38" ht="15.95" customHeight="1">
      <c r="A41" s="35"/>
      <c r="B41" s="36"/>
      <c r="C41" s="37">
        <v>44835</v>
      </c>
      <c r="D41" s="54">
        <v>3627.5573978558505</v>
      </c>
      <c r="E41" s="54">
        <v>0</v>
      </c>
      <c r="F41" s="54">
        <v>2692.1908684019086</v>
      </c>
      <c r="G41" s="54">
        <v>937.81837398875234</v>
      </c>
      <c r="H41" s="54">
        <v>554.78111854065651</v>
      </c>
      <c r="I41" s="54">
        <v>1968.8130547312935</v>
      </c>
      <c r="J41" s="54">
        <v>1339.873444078471</v>
      </c>
      <c r="K41" s="54">
        <v>1538.819572520461</v>
      </c>
      <c r="L41" s="54">
        <v>758.82961003615605</v>
      </c>
      <c r="M41" s="54">
        <v>888.72512497984189</v>
      </c>
      <c r="N41" s="54">
        <v>369.02590018951355</v>
      </c>
      <c r="O41" s="54">
        <v>1482.7553957312737</v>
      </c>
      <c r="P41" s="54">
        <v>1112.9985100571146</v>
      </c>
      <c r="Q41" s="54">
        <v>532.02619508632756</v>
      </c>
      <c r="R41" s="54">
        <v>319.18142087003412</v>
      </c>
      <c r="S41" s="54">
        <v>55.813022410206621</v>
      </c>
      <c r="T41" s="54">
        <v>57.303242894103882</v>
      </c>
      <c r="U41" s="54">
        <v>56.579527618526114</v>
      </c>
      <c r="V41" s="54">
        <v>216.22645972672646</v>
      </c>
      <c r="W41" s="54">
        <v>99.805237648996936</v>
      </c>
      <c r="X41" s="54">
        <v>113.45124391253313</v>
      </c>
      <c r="Y41" s="54">
        <v>674.76488735418218</v>
      </c>
      <c r="Z41" s="54">
        <v>334.42360981859139</v>
      </c>
      <c r="AA41" s="54">
        <v>58.970313268027994</v>
      </c>
      <c r="AB41" s="54">
        <v>0</v>
      </c>
      <c r="AC41" s="54">
        <v>41.757560628544262</v>
      </c>
      <c r="AD41" s="54">
        <v>1003.6433284814707</v>
      </c>
      <c r="AE41" s="54">
        <v>1138.3537710114053</v>
      </c>
      <c r="AF41" s="54">
        <v>330.54465408805032</v>
      </c>
      <c r="AG41" s="54">
        <v>1097.5133333333333</v>
      </c>
      <c r="AH41" s="54">
        <v>328.95076152550888</v>
      </c>
      <c r="AI41" s="54">
        <v>268.97487561675507</v>
      </c>
      <c r="AJ41" s="54">
        <v>778.92094320217052</v>
      </c>
      <c r="AK41" s="54">
        <v>2476.853308530428</v>
      </c>
      <c r="AL41" s="54">
        <v>987.84900179814656</v>
      </c>
    </row>
    <row r="42" spans="1:38" ht="15.95" customHeight="1">
      <c r="A42" s="35"/>
      <c r="B42" s="36"/>
      <c r="C42" s="37">
        <v>44866</v>
      </c>
      <c r="D42" s="54">
        <v>4071.3101554699756</v>
      </c>
      <c r="E42" s="54">
        <v>0</v>
      </c>
      <c r="F42" s="54">
        <v>2646.7814202045829</v>
      </c>
      <c r="G42" s="54">
        <v>599.09863986980258</v>
      </c>
      <c r="H42" s="54">
        <v>526.88587560668918</v>
      </c>
      <c r="I42" s="54">
        <v>1663.6474165320262</v>
      </c>
      <c r="J42" s="54">
        <v>1371.6218027793966</v>
      </c>
      <c r="K42" s="54">
        <v>1312.4541517808811</v>
      </c>
      <c r="L42" s="54">
        <v>700.70650709473989</v>
      </c>
      <c r="M42" s="54">
        <v>859.38473266203368</v>
      </c>
      <c r="N42" s="54">
        <v>453.07656612529001</v>
      </c>
      <c r="O42" s="54">
        <v>1539.9126987165114</v>
      </c>
      <c r="P42" s="54">
        <v>1447.8962859460921</v>
      </c>
      <c r="Q42" s="54">
        <v>328.70303812710233</v>
      </c>
      <c r="R42" s="54">
        <v>305.63427943581911</v>
      </c>
      <c r="S42" s="54">
        <v>62.287337707894039</v>
      </c>
      <c r="T42" s="54">
        <v>82.538872571984243</v>
      </c>
      <c r="U42" s="54">
        <v>60.431466451276521</v>
      </c>
      <c r="V42" s="54">
        <v>192.6695075543177</v>
      </c>
      <c r="W42" s="54">
        <v>105.96561255449649</v>
      </c>
      <c r="X42" s="54">
        <v>117.50805547098319</v>
      </c>
      <c r="Y42" s="54">
        <v>508.05826617421599</v>
      </c>
      <c r="Z42" s="54">
        <v>184.93345051043781</v>
      </c>
      <c r="AA42" s="54">
        <v>75.239612581581369</v>
      </c>
      <c r="AB42" s="54">
        <v>0</v>
      </c>
      <c r="AC42" s="54">
        <v>64.463566189686745</v>
      </c>
      <c r="AD42" s="54">
        <v>1021.9305303983997</v>
      </c>
      <c r="AE42" s="54">
        <v>1187.4749575461685</v>
      </c>
      <c r="AF42" s="54">
        <v>435.64985163204744</v>
      </c>
      <c r="AG42" s="54">
        <v>933.25</v>
      </c>
      <c r="AH42" s="54">
        <v>319.76555913379286</v>
      </c>
      <c r="AI42" s="54">
        <v>194.95885765424717</v>
      </c>
      <c r="AJ42" s="54">
        <v>696.39480989996014</v>
      </c>
      <c r="AK42" s="54">
        <v>1854.6826957454416</v>
      </c>
      <c r="AL42" s="54">
        <v>1076.4167851321708</v>
      </c>
    </row>
    <row r="43" spans="1:38" ht="15.95" customHeight="1">
      <c r="A43" s="35">
        <v>44896</v>
      </c>
      <c r="B43" s="36">
        <v>44896</v>
      </c>
      <c r="C43" s="37">
        <v>44896</v>
      </c>
      <c r="D43" s="54">
        <v>4103.2635349470947</v>
      </c>
      <c r="E43" s="54">
        <v>0</v>
      </c>
      <c r="F43" s="54">
        <v>2843.5651990778188</v>
      </c>
      <c r="G43" s="54">
        <v>616.09354004479053</v>
      </c>
      <c r="H43" s="54">
        <v>478.98535469384183</v>
      </c>
      <c r="I43" s="54">
        <v>2316.7484480548956</v>
      </c>
      <c r="J43" s="54">
        <v>1234.483489245097</v>
      </c>
      <c r="K43" s="54">
        <v>1953.8772638076939</v>
      </c>
      <c r="L43" s="54">
        <v>674.25348596415415</v>
      </c>
      <c r="M43" s="54">
        <v>1132.3721638495508</v>
      </c>
      <c r="N43" s="54">
        <v>793.12027231467471</v>
      </c>
      <c r="O43" s="54">
        <v>1451.1902401990762</v>
      </c>
      <c r="P43" s="54">
        <v>1347.9632280355381</v>
      </c>
      <c r="Q43" s="54">
        <v>519.83559026139471</v>
      </c>
      <c r="R43" s="54">
        <v>326.34188541080431</v>
      </c>
      <c r="S43" s="54">
        <v>95.79290481162775</v>
      </c>
      <c r="T43" s="54">
        <v>95.200804404099372</v>
      </c>
      <c r="U43" s="54">
        <v>70.673637528333487</v>
      </c>
      <c r="V43" s="54">
        <v>206.95727334158775</v>
      </c>
      <c r="W43" s="54">
        <v>125.76934145111603</v>
      </c>
      <c r="X43" s="54">
        <v>165.35287554037151</v>
      </c>
      <c r="Y43" s="54">
        <v>236.14633301584553</v>
      </c>
      <c r="Z43" s="54">
        <v>299.90755518873743</v>
      </c>
      <c r="AA43" s="54">
        <v>86.211283104926338</v>
      </c>
      <c r="AB43" s="54">
        <v>0</v>
      </c>
      <c r="AC43" s="54">
        <v>54.75253328719063</v>
      </c>
      <c r="AD43" s="54">
        <v>991.45520062280173</v>
      </c>
      <c r="AE43" s="54">
        <v>1184.2140639436304</v>
      </c>
      <c r="AF43" s="54">
        <v>66.935897435897431</v>
      </c>
      <c r="AG43" s="54">
        <v>955.06060606060601</v>
      </c>
      <c r="AH43" s="54">
        <v>625.96620408797548</v>
      </c>
      <c r="AI43" s="54">
        <v>353.20427796969966</v>
      </c>
      <c r="AJ43" s="54">
        <v>884.02115086783715</v>
      </c>
      <c r="AK43" s="54">
        <v>3182.1247645528747</v>
      </c>
      <c r="AL43" s="54">
        <v>1220.8909363494895</v>
      </c>
    </row>
    <row r="44" spans="1:38" ht="15.95" customHeight="1">
      <c r="A44" s="35">
        <v>44927</v>
      </c>
      <c r="B44" s="36">
        <v>44927</v>
      </c>
      <c r="C44" s="37">
        <v>44927</v>
      </c>
      <c r="D44" s="54">
        <v>3876.3775512351135</v>
      </c>
      <c r="E44" s="54">
        <v>0</v>
      </c>
      <c r="F44" s="54">
        <v>2726.0832068242607</v>
      </c>
      <c r="G44" s="54">
        <v>500.76226009143386</v>
      </c>
      <c r="H44" s="54">
        <v>471.84583879185993</v>
      </c>
      <c r="I44" s="54">
        <v>1749.3275049437996</v>
      </c>
      <c r="J44" s="54">
        <v>1133.632973032278</v>
      </c>
      <c r="K44" s="54">
        <v>1414.9019513237179</v>
      </c>
      <c r="L44" s="54">
        <v>696.91697177387846</v>
      </c>
      <c r="M44" s="54">
        <v>1037.2502068509018</v>
      </c>
      <c r="N44" s="54">
        <v>779.12574850299404</v>
      </c>
      <c r="O44" s="54">
        <v>1327.1365883386209</v>
      </c>
      <c r="P44" s="54">
        <v>1400.8242767550071</v>
      </c>
      <c r="Q44" s="54">
        <v>661.90226995803062</v>
      </c>
      <c r="R44" s="54">
        <v>305.62357404765629</v>
      </c>
      <c r="S44" s="54">
        <v>95.800280171332261</v>
      </c>
      <c r="T44" s="54">
        <v>120.88456696336856</v>
      </c>
      <c r="U44" s="54">
        <v>76.216416198233333</v>
      </c>
      <c r="V44" s="54">
        <v>277.96942489399055</v>
      </c>
      <c r="W44" s="54">
        <v>103.59064726132452</v>
      </c>
      <c r="X44" s="54">
        <v>156.71844455169131</v>
      </c>
      <c r="Y44" s="54">
        <v>345.31578947368422</v>
      </c>
      <c r="Z44" s="54">
        <v>223.94724620383883</v>
      </c>
      <c r="AA44" s="54">
        <v>86.430387837626327</v>
      </c>
      <c r="AB44" s="54">
        <v>0</v>
      </c>
      <c r="AC44" s="54">
        <v>50.717157132617977</v>
      </c>
      <c r="AD44" s="54">
        <v>800.32576722485157</v>
      </c>
      <c r="AE44" s="54">
        <v>1278.5999999999999</v>
      </c>
      <c r="AF44" s="54">
        <v>109.29441624365482</v>
      </c>
      <c r="AG44" s="54">
        <v>1389.7142857142858</v>
      </c>
      <c r="AH44" s="54">
        <v>432.92671359581135</v>
      </c>
      <c r="AI44" s="54">
        <v>265.3879654290879</v>
      </c>
      <c r="AJ44" s="54">
        <v>938.9945051960749</v>
      </c>
      <c r="AK44" s="54">
        <v>1807.5796441870086</v>
      </c>
      <c r="AL44" s="54">
        <v>1047.5390960858106</v>
      </c>
    </row>
    <row r="45" spans="1:38" s="43" customFormat="1" ht="15.95" customHeight="1">
      <c r="A45" s="39"/>
      <c r="B45" s="40"/>
      <c r="C45" s="41">
        <v>44958</v>
      </c>
      <c r="D45" s="42">
        <v>4289.635983881516</v>
      </c>
      <c r="E45" s="42">
        <v>0</v>
      </c>
      <c r="F45" s="42">
        <v>2800.8704511601231</v>
      </c>
      <c r="G45" s="42">
        <v>481.52421118190421</v>
      </c>
      <c r="H45" s="42">
        <v>466.29632154071959</v>
      </c>
      <c r="I45" s="42">
        <v>2010.0287178151189</v>
      </c>
      <c r="J45" s="42">
        <v>1129.6008198278457</v>
      </c>
      <c r="K45" s="42">
        <v>1474.2502270546668</v>
      </c>
      <c r="L45" s="42">
        <v>806.79655206507232</v>
      </c>
      <c r="M45" s="42">
        <v>861.05660377358492</v>
      </c>
      <c r="N45" s="42">
        <v>779</v>
      </c>
      <c r="O45" s="42">
        <v>1506.0887184699252</v>
      </c>
      <c r="P45" s="42">
        <v>1401</v>
      </c>
      <c r="Q45" s="42">
        <v>487.5667479871625</v>
      </c>
      <c r="R45" s="42">
        <v>344.19506962179065</v>
      </c>
      <c r="S45" s="42">
        <v>72.824199728957936</v>
      </c>
      <c r="T45" s="42">
        <v>170.58758106662202</v>
      </c>
      <c r="U45" s="42">
        <v>131.57692575997424</v>
      </c>
      <c r="V45" s="42">
        <v>198.52350696929733</v>
      </c>
      <c r="W45" s="42">
        <v>159.78584558513336</v>
      </c>
      <c r="X45" s="42">
        <v>143.480098323064</v>
      </c>
      <c r="Y45" s="42">
        <v>359.1</v>
      </c>
      <c r="Z45" s="42">
        <v>206.96554759730034</v>
      </c>
      <c r="AA45" s="42">
        <v>91.234363080337758</v>
      </c>
      <c r="AB45" s="42">
        <v>0</v>
      </c>
      <c r="AC45" s="42">
        <v>48.260980777692765</v>
      </c>
      <c r="AD45" s="42">
        <v>630.37672258739656</v>
      </c>
      <c r="AE45" s="42">
        <v>1338.218431990827</v>
      </c>
      <c r="AF45" s="42">
        <v>374.114237478897</v>
      </c>
      <c r="AG45" s="42">
        <v>1086.6875</v>
      </c>
      <c r="AH45" s="42">
        <v>473.00384596454961</v>
      </c>
      <c r="AI45" s="42">
        <v>290.43556589254393</v>
      </c>
      <c r="AJ45" s="42">
        <v>967.36197433895984</v>
      </c>
      <c r="AK45" s="42">
        <v>1738.3503184713377</v>
      </c>
      <c r="AL45" s="42">
        <v>836.58031850148768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110.66094381118081</v>
      </c>
      <c r="E47" s="38" t="str">
        <f t="shared" si="2"/>
        <v>-</v>
      </c>
      <c r="F47" s="38">
        <f t="shared" si="2"/>
        <v>102.74339551150331</v>
      </c>
      <c r="G47" s="38">
        <f t="shared" si="2"/>
        <v>96.15824704800697</v>
      </c>
      <c r="H47" s="38">
        <f t="shared" si="2"/>
        <v>98.823870680866946</v>
      </c>
      <c r="I47" s="38">
        <f t="shared" si="2"/>
        <v>114.90293910857446</v>
      </c>
      <c r="J47" s="38">
        <f t="shared" si="2"/>
        <v>99.644315814699098</v>
      </c>
      <c r="K47" s="38">
        <f t="shared" si="2"/>
        <v>104.19451508109275</v>
      </c>
      <c r="L47" s="38">
        <f t="shared" si="2"/>
        <v>115.76652381007666</v>
      </c>
      <c r="M47" s="38">
        <f t="shared" si="2"/>
        <v>83.013394269426882</v>
      </c>
      <c r="N47" s="38">
        <f t="shared" si="2"/>
        <v>99.983860307115293</v>
      </c>
      <c r="O47" s="38">
        <f t="shared" si="2"/>
        <v>113.48407780357603</v>
      </c>
      <c r="P47" s="38">
        <f t="shared" si="2"/>
        <v>100.01254427467518</v>
      </c>
      <c r="Q47" s="38">
        <f t="shared" si="2"/>
        <v>73.661440686413982</v>
      </c>
      <c r="R47" s="38">
        <f t="shared" si="2"/>
        <v>112.62058913299661</v>
      </c>
      <c r="S47" s="38">
        <f t="shared" si="2"/>
        <v>76.016687632558927</v>
      </c>
      <c r="T47" s="38">
        <f t="shared" si="2"/>
        <v>141.11609558754913</v>
      </c>
      <c r="U47" s="38">
        <f t="shared" si="2"/>
        <v>172.63593897901507</v>
      </c>
      <c r="V47" s="38">
        <f t="shared" si="2"/>
        <v>71.41918829562222</v>
      </c>
      <c r="W47" s="38">
        <f t="shared" si="2"/>
        <v>154.24736673577024</v>
      </c>
      <c r="X47" s="38">
        <f t="shared" si="2"/>
        <v>91.552783549825989</v>
      </c>
      <c r="Y47" s="38">
        <f t="shared" si="2"/>
        <v>103.99176954732509</v>
      </c>
      <c r="Z47" s="38">
        <f t="shared" si="2"/>
        <v>92.417098716596144</v>
      </c>
      <c r="AA47" s="38">
        <f t="shared" si="2"/>
        <v>105.55820164979069</v>
      </c>
      <c r="AB47" s="38" t="str">
        <f t="shared" si="2"/>
        <v>-</v>
      </c>
      <c r="AC47" s="38">
        <f t="shared" si="2"/>
        <v>95.157109558600311</v>
      </c>
      <c r="AD47" s="38">
        <f t="shared" si="2"/>
        <v>78.765016497374901</v>
      </c>
      <c r="AE47" s="38">
        <f t="shared" si="2"/>
        <v>104.66278992576467</v>
      </c>
      <c r="AF47" s="38">
        <f t="shared" si="2"/>
        <v>342.29949739140176</v>
      </c>
      <c r="AG47" s="38">
        <f t="shared" si="2"/>
        <v>78.19502981085526</v>
      </c>
      <c r="AH47" s="38">
        <f t="shared" si="2"/>
        <v>109.2572555839451</v>
      </c>
      <c r="AI47" s="38">
        <f t="shared" si="2"/>
        <v>109.43810712100613</v>
      </c>
      <c r="AJ47" s="38">
        <f t="shared" si="2"/>
        <v>103.02104740612528</v>
      </c>
      <c r="AK47" s="38">
        <f t="shared" si="2"/>
        <v>96.170053920539246</v>
      </c>
      <c r="AL47" s="38">
        <f t="shared" si="2"/>
        <v>79.861488857782746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136.57640983359931</v>
      </c>
      <c r="E48" s="38" t="str">
        <f t="shared" si="3"/>
        <v>-</v>
      </c>
      <c r="F48" s="38">
        <f t="shared" si="3"/>
        <v>130.3972732785121</v>
      </c>
      <c r="G48" s="38">
        <f t="shared" si="3"/>
        <v>107.37389721651283</v>
      </c>
      <c r="H48" s="38">
        <f t="shared" si="3"/>
        <v>112.27390718606436</v>
      </c>
      <c r="I48" s="38">
        <f t="shared" si="3"/>
        <v>113.13610717731608</v>
      </c>
      <c r="J48" s="38">
        <f t="shared" si="3"/>
        <v>98.464093937739776</v>
      </c>
      <c r="K48" s="38">
        <f t="shared" si="3"/>
        <v>103.39260569127669</v>
      </c>
      <c r="L48" s="38">
        <f t="shared" si="3"/>
        <v>144.81114477643806</v>
      </c>
      <c r="M48" s="38">
        <f t="shared" si="3"/>
        <v>137.99790255744574</v>
      </c>
      <c r="N48" s="38">
        <f t="shared" si="3"/>
        <v>183.72641509433961</v>
      </c>
      <c r="O48" s="38">
        <f t="shared" si="3"/>
        <v>115.16760029941744</v>
      </c>
      <c r="P48" s="38">
        <f t="shared" si="3"/>
        <v>132.9260766696348</v>
      </c>
      <c r="Q48" s="38">
        <f t="shared" si="3"/>
        <v>117.47960844861649</v>
      </c>
      <c r="R48" s="38">
        <f t="shared" si="3"/>
        <v>160.12464100064656</v>
      </c>
      <c r="S48" s="38">
        <f t="shared" si="3"/>
        <v>177.75179117449761</v>
      </c>
      <c r="T48" s="38">
        <f t="shared" si="3"/>
        <v>223.28482664409398</v>
      </c>
      <c r="U48" s="38">
        <f t="shared" si="3"/>
        <v>279.6295248270643</v>
      </c>
      <c r="V48" s="38">
        <f t="shared" si="3"/>
        <v>104.5931693292339</v>
      </c>
      <c r="W48" s="38">
        <f t="shared" si="3"/>
        <v>213.05808464477622</v>
      </c>
      <c r="X48" s="38">
        <f t="shared" si="3"/>
        <v>131.6639306654412</v>
      </c>
      <c r="Y48" s="38">
        <f t="shared" si="3"/>
        <v>109.30026275546012</v>
      </c>
      <c r="Z48" s="38">
        <f t="shared" si="3"/>
        <v>109.90132560421513</v>
      </c>
      <c r="AA48" s="38">
        <f t="shared" si="3"/>
        <v>151.3904362780257</v>
      </c>
      <c r="AB48" s="38" t="str">
        <f t="shared" si="3"/>
        <v>-</v>
      </c>
      <c r="AC48" s="38">
        <f t="shared" si="3"/>
        <v>35.686348370578905</v>
      </c>
      <c r="AD48" s="38">
        <f t="shared" si="3"/>
        <v>132.41337661758124</v>
      </c>
      <c r="AE48" s="38">
        <f t="shared" si="3"/>
        <v>150.25635274588893</v>
      </c>
      <c r="AF48" s="38">
        <f t="shared" si="3"/>
        <v>419.55136488707552</v>
      </c>
      <c r="AG48" s="38">
        <f t="shared" si="3"/>
        <v>189.79180724804507</v>
      </c>
      <c r="AH48" s="38">
        <f t="shared" si="3"/>
        <v>121.08976588320888</v>
      </c>
      <c r="AI48" s="38">
        <f t="shared" si="3"/>
        <v>104.68931347604276</v>
      </c>
      <c r="AJ48" s="38">
        <f t="shared" si="3"/>
        <v>123.27573930150393</v>
      </c>
      <c r="AK48" s="38">
        <f t="shared" si="3"/>
        <v>108.3367824412163</v>
      </c>
      <c r="AL48" s="38">
        <f t="shared" si="3"/>
        <v>128.21646921735902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E603-AA80-40B0-91BD-7F1FB87C0B2F}">
  <sheetPr codeName="Sheet06">
    <pageSetUpPr fitToPage="1"/>
  </sheetPr>
  <dimension ref="A1:BU68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142.19700000000003</v>
      </c>
      <c r="E8" s="79">
        <f>IF(ISERR(SUMPRODUCT(D10:D67,E10:E67)/D8),"-",SUMPRODUCT(D10:D67,E10:E67)/D8)</f>
        <v>4289.635983881516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528.34900000000005</v>
      </c>
      <c r="I8" s="79">
        <f t="shared" ref="I8:AN8" si="3">IF(ISERR(SUMPRODUCT(H10:H67,I10:I67)/H8),"-",SUMPRODUCT(H10:H67,I10:I67)/H8)</f>
        <v>2800.8704511601236</v>
      </c>
      <c r="J8" s="79">
        <f t="shared" ref="J8:AO8" si="4">IF(SUM(J10:J67)&lt;0.001,"-",SUM(J10:J67))</f>
        <v>1933.1769999999997</v>
      </c>
      <c r="K8" s="79">
        <f t="shared" ref="K8:AP8" si="5">IF(ISERR(SUMPRODUCT(J10:J67,K10:K67)/J8),"-",SUMPRODUCT(J10:J67,K10:K67)/J8)</f>
        <v>481.52421118190432</v>
      </c>
      <c r="L8" s="79">
        <f t="shared" ref="L8:AQ8" si="6">IF(SUM(L10:L67)&lt;0.001,"-",SUM(L10:L67))</f>
        <v>459.214</v>
      </c>
      <c r="M8" s="79">
        <f t="shared" ref="M8:AR8" si="7">IF(ISERR(SUMPRODUCT(L10:L67,M10:M67)/L8),"-",SUMPRODUCT(L10:L67,M10:M67)/L8)</f>
        <v>466.29632154071959</v>
      </c>
      <c r="N8" s="79">
        <f t="shared" ref="N8:AS8" si="8">IF(SUM(N10:N67)&lt;0.001,"-",SUM(N10:N67))</f>
        <v>115.155</v>
      </c>
      <c r="O8" s="79">
        <f t="shared" ref="O8:AT8" si="9">IF(ISERR(SUMPRODUCT(N10:N67,O10:O67)/N8),"-",SUMPRODUCT(N10:N67,O10:O67)/N8)</f>
        <v>2010.0287178151184</v>
      </c>
      <c r="P8" s="79">
        <f t="shared" ref="P8:AU8" si="10">IF(SUM(P10:P67)&lt;0.001,"-",SUM(P10:P67))</f>
        <v>1458.1110000000001</v>
      </c>
      <c r="Q8" s="79">
        <f t="shared" ref="Q8:AV8" si="11">IF(ISERR(SUMPRODUCT(P10:P67,Q10:Q67)/P8),"-",SUMPRODUCT(P10:P67,Q10:Q67)/P8)</f>
        <v>1129.6008198278457</v>
      </c>
      <c r="R8" s="79">
        <f t="shared" ref="R8:AW8" si="12">IF(SUM(R10:R67)&lt;0.001,"-",SUM(R10:R67))</f>
        <v>351.23700000000002</v>
      </c>
      <c r="S8" s="79">
        <f t="shared" ref="S8:AX8" si="13">IF(ISERR(SUMPRODUCT(R10:R67,S10:S67)/R8),"-",SUMPRODUCT(R10:R67,S10:S67)/R8)</f>
        <v>1474.2502270546665</v>
      </c>
      <c r="T8" s="79">
        <f t="shared" ref="T8:AY8" si="14">IF(SUM(T10:T67)&lt;0.001,"-",SUM(T10:T67))</f>
        <v>1051.876</v>
      </c>
      <c r="U8" s="79">
        <f t="shared" ref="U8:AZ8" si="15">IF(ISERR(SUMPRODUCT(T10:T67,U10:U67)/T8),"-",SUMPRODUCT(T10:T67,U10:U67)/T8)</f>
        <v>806.79655206507232</v>
      </c>
      <c r="V8" s="79">
        <f t="shared" ref="V8:BA8" si="16">IF(SUM(V10:V67)&lt;0.001,"-",SUM(V10:V67))</f>
        <v>72.980999999999995</v>
      </c>
      <c r="W8" s="79">
        <f t="shared" ref="W8:BB8" si="17">IF(ISERR(SUMPRODUCT(V10:V67,W10:W67)/V8),"-",SUMPRODUCT(V10:V67,W10:W67)/V8)</f>
        <v>861.05660377358504</v>
      </c>
      <c r="X8" s="79">
        <f t="shared" ref="X8:BC8" si="18">IF(SUM(X10:X67)&lt;0.001,"-",SUM(X10:X67))</f>
        <v>2</v>
      </c>
      <c r="Y8" s="79">
        <f t="shared" ref="Y8:BD8" si="19">IF(ISERR(SUMPRODUCT(X10:X67,Y10:Y67)/X8),"-",SUMPRODUCT(X10:X67,Y10:Y67)/X8)</f>
        <v>779</v>
      </c>
      <c r="Z8" s="79">
        <f t="shared" ref="Z8:BU8" si="20">IF(SUM(Z10:Z67)&lt;0.001,"-",SUM(Z10:Z67))</f>
        <v>216.46000000000004</v>
      </c>
      <c r="AA8" s="79">
        <f t="shared" ref="AA8:BU8" si="21">IF(ISERR(SUMPRODUCT(Z10:Z67,AA10:AA67)/Z8),"-",SUMPRODUCT(Z10:Z67,AA10:AA67)/Z8)</f>
        <v>1506.0887184699243</v>
      </c>
      <c r="AB8" s="79">
        <f t="shared" ref="AB8:BU8" si="22">IF(SUM(AB10:AB67)&lt;0.001,"-",SUM(AB10:AB67))</f>
        <v>37</v>
      </c>
      <c r="AC8" s="79">
        <f t="shared" ref="AC8:BU8" si="23">IF(ISERR(SUMPRODUCT(AB10:AB67,AC10:AC67)/AB8),"-",SUMPRODUCT(AB10:AB67,AC10:AC67)/AB8)</f>
        <v>1401</v>
      </c>
      <c r="AD8" s="79">
        <f t="shared" ref="AD8:BU8" si="24">IF(SUM(AD10:AD67)&lt;0.001,"-",SUM(AD10:AD67))</f>
        <v>483.27299999999991</v>
      </c>
      <c r="AE8" s="79">
        <f t="shared" ref="AE8:BU8" si="25">IF(ISERR(SUMPRODUCT(AD10:AD67,AE10:AE67)/AD8),"-",SUMPRODUCT(AD10:AD67,AE10:AE67)/AD8)</f>
        <v>487.5667479871625</v>
      </c>
      <c r="AF8" s="79">
        <f t="shared" ref="AF8:BU8" si="26">IF(SUM(AF10:AF67)&lt;0.001,"-",SUM(AF10:AF67))</f>
        <v>9307.3590000000004</v>
      </c>
      <c r="AG8" s="79">
        <f t="shared" ref="AG8:BU8" si="27">IF(ISERR(SUMPRODUCT(AF10:AF67,AG10:AG67)/AF8),"-",SUMPRODUCT(AF10:AF67,AG10:AG67)/AF8)</f>
        <v>344.19506962179065</v>
      </c>
      <c r="AH8" s="79">
        <f t="shared" ref="AH8:BU8" si="28">IF(SUM(AH10:AH67)&lt;0.001,"-",SUM(AH10:AH67))</f>
        <v>66955.659</v>
      </c>
      <c r="AI8" s="79">
        <f t="shared" ref="AI8:BU8" si="29">IF(ISERR(SUMPRODUCT(AH10:AH67,AI10:AI67)/AH8),"-",SUMPRODUCT(AH10:AH67,AI10:AI67)/AH8)</f>
        <v>72.824199728957922</v>
      </c>
      <c r="AJ8" s="79">
        <f t="shared" ref="AJ8:BU8" si="30">IF(SUM(AJ10:AJ67)&lt;0.001,"-",SUM(AJ10:AJ67))</f>
        <v>1923.4179999999999</v>
      </c>
      <c r="AK8" s="79">
        <f t="shared" ref="AK8:BU8" si="31">IF(ISERR(SUMPRODUCT(AJ10:AJ67,AK10:AK67)/AJ8),"-",SUMPRODUCT(AJ10:AJ67,AK10:AK67)/AJ8)</f>
        <v>170.58758106662202</v>
      </c>
      <c r="AL8" s="79">
        <f t="shared" ref="AL8:BU8" si="32">IF(SUM(AL10:AL67)&lt;0.001,"-",SUM(AL10:AL67))</f>
        <v>186.35499999999999</v>
      </c>
      <c r="AM8" s="79">
        <f t="shared" ref="AM8:BU8" si="33">IF(ISERR(SUMPRODUCT(AL10:AL67,AM10:AM67)/AL8),"-",SUMPRODUCT(AL10:AL67,AM10:AM67)/AL8)</f>
        <v>131.57692575997424</v>
      </c>
      <c r="AN8" s="79">
        <f t="shared" ref="AN8:BU8" si="34">IF(SUM(AN10:AN67)&lt;0.001,"-",SUM(AN10:AN67))</f>
        <v>5803.5980000000009</v>
      </c>
      <c r="AO8" s="79">
        <f t="shared" ref="AO8:BU8" si="35">IF(ISERR(SUMPRODUCT(AN10:AN67,AO10:AO67)/AN8),"-",SUMPRODUCT(AN10:AN67,AO10:AO67)/AN8)</f>
        <v>198.52350696929733</v>
      </c>
      <c r="AP8" s="79">
        <f t="shared" ref="AP8:BU8" si="36">IF(SUM(AP10:AP67)&lt;0.001,"-",SUM(AP10:AP67))</f>
        <v>1777.8339999999998</v>
      </c>
      <c r="AQ8" s="79">
        <f t="shared" ref="AQ8:BU8" si="37">IF(ISERR(SUMPRODUCT(AP10:AP67,AQ10:AQ67)/AP8),"-",SUMPRODUCT(AP10:AP67,AQ10:AQ67)/AP8)</f>
        <v>159.78584558513342</v>
      </c>
      <c r="AR8" s="79">
        <f t="shared" ref="AR8:BU8" si="38">IF(SUM(AR10:AR67)&lt;0.001,"-",SUM(AR10:AR67))</f>
        <v>12637.93</v>
      </c>
      <c r="AS8" s="79">
        <f t="shared" ref="AS8:BU8" si="39">IF(ISERR(SUMPRODUCT(AR10:AR67,AS10:AS67)/AR8),"-",SUMPRODUCT(AR10:AR67,AS10:AS67)/AR8)</f>
        <v>143.480098323064</v>
      </c>
      <c r="AT8" s="79">
        <f t="shared" ref="AT8:BU8" si="40">IF(SUM(AT10:AT67)&lt;0.001,"-",SUM(AT10:AT67))</f>
        <v>0.52</v>
      </c>
      <c r="AU8" s="79">
        <f t="shared" ref="AU8:BU8" si="41">IF(ISERR(SUMPRODUCT(AT10:AT67,AU10:AU67)/AT8),"-",SUMPRODUCT(AT10:AT67,AU10:AU67)/AT8)</f>
        <v>359.1</v>
      </c>
      <c r="AV8" s="79">
        <f t="shared" ref="AV8:BU8" si="42">IF(SUM(AV10:AV67)&lt;0.001,"-",SUM(AV10:AV67))</f>
        <v>4597.183</v>
      </c>
      <c r="AW8" s="79">
        <f t="shared" ref="AW8:BU8" si="43">IF(ISERR(SUMPRODUCT(AV10:AV67,AW10:AW67)/AV8),"-",SUMPRODUCT(AV10:AV67,AW10:AW67)/AV8)</f>
        <v>206.96554759730029</v>
      </c>
      <c r="AX8" s="79">
        <f t="shared" ref="AX8:BU8" si="44">IF(SUM(AX10:AX67)&lt;0.001,"-",SUM(AX10:AX67))</f>
        <v>4620.7790000000005</v>
      </c>
      <c r="AY8" s="79">
        <f t="shared" ref="AY8:BU8" si="45">IF(ISERR(SUMPRODUCT(AX10:AX67,AY10:AY67)/AX8),"-",SUMPRODUCT(AX10:AX67,AY10:AY67)/AX8)</f>
        <v>91.234363080337744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1009.0359999999999</v>
      </c>
      <c r="BC8" s="79">
        <f t="shared" ref="BC8:BU8" si="49">IF(ISERR(SUMPRODUCT(BB10:BB67,BC10:BC67)/BB8),"-",SUMPRODUCT(BB10:BB67,BC10:BC67)/BB8)</f>
        <v>48.260980777692772</v>
      </c>
      <c r="BD8" s="79">
        <f t="shared" ref="BD8:BU8" si="50">IF(SUM(BD10:BD67)&lt;0.001,"-",SUM(BD10:BD67))</f>
        <v>152.89500000000001</v>
      </c>
      <c r="BE8" s="79">
        <f t="shared" ref="BE8:BU8" si="51">IF(ISERR(SUMPRODUCT(BD10:BD67,BE10:BE67)/BD8),"-",SUMPRODUCT(BD10:BD67,BE10:BE67)/BD8)</f>
        <v>630.37672258739656</v>
      </c>
      <c r="BF8" s="79">
        <f t="shared" ref="BF8:BU8" si="52">IF(SUM(BF10:BF67)&lt;0.001,"-",SUM(BF10:BF67))</f>
        <v>55.816000000000003</v>
      </c>
      <c r="BG8" s="79">
        <f t="shared" ref="BG8:BU8" si="53">IF(ISERR(SUMPRODUCT(BF10:BF67,BG10:BG67)/BF8),"-",SUMPRODUCT(BF10:BF67,BG10:BG67)/BF8)</f>
        <v>1338.218431990827</v>
      </c>
      <c r="BH8" s="79">
        <f t="shared" ref="BH8:BU8" si="54">IF(SUM(BH10:BH67)&lt;0.001,"-",SUM(BH10:BH67))</f>
        <v>1.7769999999999999</v>
      </c>
      <c r="BI8" s="79">
        <f t="shared" ref="BI8:BU8" si="55">IF(ISERR(SUMPRODUCT(BH10:BH67,BI10:BI67)/BH8),"-",SUMPRODUCT(BH10:BH67,BI10:BI67)/BH8)</f>
        <v>374.11423747889705</v>
      </c>
      <c r="BJ8" s="79">
        <f t="shared" ref="BJ8:BU8" si="56">IF(SUM(BJ10:BJ67)&lt;0.001,"-",SUM(BJ10:BJ67))</f>
        <v>16</v>
      </c>
      <c r="BK8" s="79">
        <f t="shared" ref="BK8:BU8" si="57">IF(ISERR(SUMPRODUCT(BJ10:BJ67,BK10:BK67)/BJ8),"-",SUMPRODUCT(BJ10:BJ67,BK10:BK67)/BJ8)</f>
        <v>1086.6875</v>
      </c>
      <c r="BL8" s="79">
        <f t="shared" ref="BL8:BU8" si="58">IF(SUM(BL10:BL67)&lt;0.001,"-",SUM(BL10:BL67))</f>
        <v>1422.2700000000004</v>
      </c>
      <c r="BM8" s="79">
        <f t="shared" ref="BM8:BU8" si="59">IF(ISERR(SUMPRODUCT(BL10:BL67,BM10:BM67)/BL8),"-",SUMPRODUCT(BL10:BL67,BM10:BM67)/BL8)</f>
        <v>473.0038459645495</v>
      </c>
      <c r="BN8" s="79">
        <f t="shared" ref="BN8:BU8" si="60">IF(SUM(BN10:BN67)&lt;0.001,"-",SUM(BN10:BN67))</f>
        <v>781.65900000000011</v>
      </c>
      <c r="BO8" s="79">
        <f t="shared" ref="BO8:BU8" si="61">IF(ISERR(SUMPRODUCT(BN10:BN67,BO10:BO67)/BN8),"-",SUMPRODUCT(BN10:BN67,BO10:BO67)/BN8)</f>
        <v>290.43556589254382</v>
      </c>
      <c r="BP8" s="79">
        <f t="shared" ref="BP8:BU8" si="62">IF(SUM(BP10:BP67)&lt;0.001,"-",SUM(BP10:BP67))</f>
        <v>163.98400000000001</v>
      </c>
      <c r="BQ8" s="79">
        <f t="shared" ref="BQ8:BU8" si="63">IF(ISERR(SUMPRODUCT(BP10:BP67,BQ10:BQ67)/BP8),"-",SUMPRODUCT(BP10:BP67,BQ10:BQ67)/BP8)</f>
        <v>967.36197433895961</v>
      </c>
      <c r="BR8" s="79">
        <f t="shared" ref="BR8:BU8" si="64">IF(SUM(BR10:BR67)&lt;0.001,"-",SUM(BR10:BR67))</f>
        <v>11.304</v>
      </c>
      <c r="BS8" s="79">
        <f t="shared" ref="BS8:BU8" si="65">IF(ISERR(SUMPRODUCT(BR10:BR67,BS10:BS67)/BR8),"-",SUMPRODUCT(BR10:BR67,BS10:BS67)/BR8)</f>
        <v>1738.3503184713377</v>
      </c>
      <c r="BT8" s="79">
        <f t="shared" ref="BT8:BU8" si="66">IF(SUM(BT10:BT67)&lt;0.001,"-",SUM(BT10:BT67))</f>
        <v>118.30399999999997</v>
      </c>
      <c r="BU8" s="79">
        <f t="shared" ref="BU8" si="67">IF(ISERR(SUMPRODUCT(BT10:BT67,BU10:BU67)/BT8),"-",SUMPRODUCT(BT10:BT67,BU10:BU67)/BT8)</f>
        <v>836.5803185014878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891.06600000000003</v>
      </c>
      <c r="AW10" s="85">
        <v>192.09449917290075</v>
      </c>
      <c r="AX10" s="84">
        <v>16.154</v>
      </c>
      <c r="AY10" s="85">
        <v>74.71115513185589</v>
      </c>
      <c r="AZ10" s="84">
        <v>0</v>
      </c>
      <c r="BA10" s="85">
        <v>0</v>
      </c>
      <c r="BB10" s="84">
        <v>248.685</v>
      </c>
      <c r="BC10" s="85">
        <v>88.492904678609491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15.503</v>
      </c>
      <c r="BO10" s="85">
        <v>282.49603302586598</v>
      </c>
      <c r="BP10" s="84">
        <v>0</v>
      </c>
      <c r="BQ10" s="85">
        <v>0</v>
      </c>
      <c r="BR10" s="84">
        <v>0</v>
      </c>
      <c r="BS10" s="85">
        <v>0</v>
      </c>
      <c r="BT10" s="84">
        <v>6.5279999999999996</v>
      </c>
      <c r="BU10" s="85">
        <v>705.52650122549028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0</v>
      </c>
      <c r="AU11" s="85">
        <v>0</v>
      </c>
      <c r="AV11" s="84">
        <v>0</v>
      </c>
      <c r="AW11" s="85">
        <v>0</v>
      </c>
      <c r="AX11" s="84">
        <v>0</v>
      </c>
      <c r="AY11" s="85">
        <v>0</v>
      </c>
      <c r="AZ11" s="84">
        <v>0</v>
      </c>
      <c r="BA11" s="85">
        <v>0</v>
      </c>
      <c r="BB11" s="84">
        <v>0</v>
      </c>
      <c r="BC11" s="85">
        <v>0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0</v>
      </c>
      <c r="BO11" s="85">
        <v>0</v>
      </c>
      <c r="BP11" s="84">
        <v>0</v>
      </c>
      <c r="BQ11" s="85">
        <v>0</v>
      </c>
      <c r="BR11" s="84">
        <v>0</v>
      </c>
      <c r="BS11" s="85">
        <v>0</v>
      </c>
      <c r="BT11" s="84">
        <v>0</v>
      </c>
      <c r="BU11" s="85">
        <v>0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0</v>
      </c>
      <c r="AW12" s="85">
        <v>0</v>
      </c>
      <c r="AX12" s="84">
        <v>0</v>
      </c>
      <c r="AY12" s="85">
        <v>0</v>
      </c>
      <c r="AZ12" s="84">
        <v>0</v>
      </c>
      <c r="BA12" s="85">
        <v>0</v>
      </c>
      <c r="BB12" s="84">
        <v>0</v>
      </c>
      <c r="BC12" s="85">
        <v>0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</v>
      </c>
      <c r="BM12" s="85">
        <v>0</v>
      </c>
      <c r="BN12" s="84">
        <v>0</v>
      </c>
      <c r="BO12" s="85">
        <v>0</v>
      </c>
      <c r="BP12" s="84">
        <v>0</v>
      </c>
      <c r="BQ12" s="85">
        <v>0</v>
      </c>
      <c r="BR12" s="84">
        <v>0</v>
      </c>
      <c r="BS12" s="85">
        <v>0</v>
      </c>
      <c r="BT12" s="84">
        <v>0</v>
      </c>
      <c r="BU12" s="85">
        <v>0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331.51</v>
      </c>
      <c r="AW13" s="85">
        <v>258.6952188470936</v>
      </c>
      <c r="AX13" s="84">
        <v>1369.163</v>
      </c>
      <c r="AY13" s="85">
        <v>125.57488772337551</v>
      </c>
      <c r="AZ13" s="84">
        <v>0</v>
      </c>
      <c r="BA13" s="85">
        <v>0</v>
      </c>
      <c r="BB13" s="84">
        <v>9.8379999999999992</v>
      </c>
      <c r="BC13" s="85">
        <v>150.26031713762958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66.885999999999996</v>
      </c>
      <c r="BO13" s="85">
        <v>97.164473880931737</v>
      </c>
      <c r="BP13" s="84">
        <v>0</v>
      </c>
      <c r="BQ13" s="85">
        <v>0</v>
      </c>
      <c r="BR13" s="84">
        <v>0</v>
      </c>
      <c r="BS13" s="85">
        <v>0</v>
      </c>
      <c r="BT13" s="84">
        <v>2.7930000000000001</v>
      </c>
      <c r="BU13" s="85">
        <v>762.10597923379873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146.71700000000001</v>
      </c>
      <c r="AW14" s="85">
        <v>239.49885153049749</v>
      </c>
      <c r="AX14" s="84">
        <v>257.71100000000001</v>
      </c>
      <c r="AY14" s="85">
        <v>85.792562211159009</v>
      </c>
      <c r="AZ14" s="84">
        <v>0</v>
      </c>
      <c r="BA14" s="85">
        <v>0</v>
      </c>
      <c r="BB14" s="84">
        <v>1.1659999999999999</v>
      </c>
      <c r="BC14" s="85">
        <v>485.12006861063463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11.368</v>
      </c>
      <c r="BO14" s="85">
        <v>511.40068613652357</v>
      </c>
      <c r="BP14" s="84">
        <v>0</v>
      </c>
      <c r="BQ14" s="85">
        <v>0</v>
      </c>
      <c r="BR14" s="84">
        <v>0</v>
      </c>
      <c r="BS14" s="85">
        <v>0</v>
      </c>
      <c r="BT14" s="84">
        <v>20.14</v>
      </c>
      <c r="BU14" s="85">
        <v>862.89419066534253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49.77</v>
      </c>
      <c r="AW16" s="85">
        <v>224.35063291139241</v>
      </c>
      <c r="AX16" s="84">
        <v>124.047</v>
      </c>
      <c r="AY16" s="85">
        <v>93.828379565809726</v>
      </c>
      <c r="AZ16" s="84">
        <v>0</v>
      </c>
      <c r="BA16" s="85">
        <v>0</v>
      </c>
      <c r="BB16" s="84">
        <v>0.64200000000000002</v>
      </c>
      <c r="BC16" s="85">
        <v>477.62772585669785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15.651</v>
      </c>
      <c r="BO16" s="85">
        <v>591.16235384320487</v>
      </c>
      <c r="BP16" s="84">
        <v>0</v>
      </c>
      <c r="BQ16" s="85">
        <v>0</v>
      </c>
      <c r="BR16" s="84">
        <v>0</v>
      </c>
      <c r="BS16" s="85">
        <v>0</v>
      </c>
      <c r="BT16" s="84">
        <v>3.2229999999999999</v>
      </c>
      <c r="BU16" s="85">
        <v>872.57275829972082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624.96799999999996</v>
      </c>
      <c r="AW17" s="85">
        <v>180.95646497100651</v>
      </c>
      <c r="AX17" s="84">
        <v>1948.136</v>
      </c>
      <c r="AY17" s="85">
        <v>74.47096609271631</v>
      </c>
      <c r="AZ17" s="84">
        <v>0</v>
      </c>
      <c r="BA17" s="85">
        <v>0</v>
      </c>
      <c r="BB17" s="84">
        <v>0.33300000000000002</v>
      </c>
      <c r="BC17" s="85">
        <v>462.05405405405412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380.52499999999998</v>
      </c>
      <c r="BO17" s="85">
        <v>103.94138361474279</v>
      </c>
      <c r="BP17" s="84">
        <v>0</v>
      </c>
      <c r="BQ17" s="85">
        <v>0</v>
      </c>
      <c r="BR17" s="84">
        <v>0</v>
      </c>
      <c r="BS17" s="85">
        <v>0</v>
      </c>
      <c r="BT17" s="84">
        <v>1.532</v>
      </c>
      <c r="BU17" s="85">
        <v>840.39751958224542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0.14399999999999999</v>
      </c>
      <c r="AI19" s="85">
        <v>56.548611111111107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1300.4849999999999</v>
      </c>
      <c r="AW19" s="85">
        <v>166.47647223920308</v>
      </c>
      <c r="AX19" s="84">
        <v>4.2750000000000004</v>
      </c>
      <c r="AY19" s="85">
        <v>59.166315789473693</v>
      </c>
      <c r="AZ19" s="84">
        <v>0</v>
      </c>
      <c r="BA19" s="85">
        <v>0</v>
      </c>
      <c r="BB19" s="84">
        <v>747.60500000000002</v>
      </c>
      <c r="BC19" s="85">
        <v>31.94236394887675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68.605999999999995</v>
      </c>
      <c r="BO19" s="85">
        <v>320.87884441594031</v>
      </c>
      <c r="BP19" s="84">
        <v>0</v>
      </c>
      <c r="BQ19" s="85">
        <v>0</v>
      </c>
      <c r="BR19" s="84">
        <v>0</v>
      </c>
      <c r="BS19" s="85">
        <v>0</v>
      </c>
      <c r="BT19" s="84">
        <v>7.2279999999999998</v>
      </c>
      <c r="BU19" s="85">
        <v>614.57816823464304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3.77</v>
      </c>
      <c r="AI20" s="85">
        <v>52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0.12</v>
      </c>
      <c r="AS20" s="85">
        <v>97</v>
      </c>
      <c r="AT20" s="84">
        <v>0</v>
      </c>
      <c r="AU20" s="85">
        <v>0</v>
      </c>
      <c r="AV20" s="84">
        <v>345</v>
      </c>
      <c r="AW20" s="85">
        <v>256.74782608695654</v>
      </c>
      <c r="AX20" s="84">
        <v>237</v>
      </c>
      <c r="AY20" s="85">
        <v>81.240506329113913</v>
      </c>
      <c r="AZ20" s="84">
        <v>0</v>
      </c>
      <c r="BA20" s="85">
        <v>0</v>
      </c>
      <c r="BB20" s="84">
        <v>0</v>
      </c>
      <c r="BC20" s="85">
        <v>0</v>
      </c>
      <c r="BD20" s="84">
        <v>1.0249999999999999</v>
      </c>
      <c r="BE20" s="85">
        <v>922.92682926829275</v>
      </c>
      <c r="BF20" s="84">
        <v>55.816000000000003</v>
      </c>
      <c r="BG20" s="85">
        <v>1338.218431990827</v>
      </c>
      <c r="BH20" s="84">
        <v>0</v>
      </c>
      <c r="BI20" s="85">
        <v>0</v>
      </c>
      <c r="BJ20" s="84">
        <v>16</v>
      </c>
      <c r="BK20" s="85">
        <v>1086.6875</v>
      </c>
      <c r="BL20" s="84">
        <v>7.0000000000000001E-3</v>
      </c>
      <c r="BM20" s="85">
        <v>333</v>
      </c>
      <c r="BN20" s="84">
        <v>54</v>
      </c>
      <c r="BO20" s="85">
        <v>709.24074074074076</v>
      </c>
      <c r="BP20" s="84">
        <v>0</v>
      </c>
      <c r="BQ20" s="85">
        <v>0</v>
      </c>
      <c r="BR20" s="84">
        <v>0</v>
      </c>
      <c r="BS20" s="85">
        <v>0</v>
      </c>
      <c r="BT20" s="84">
        <v>4</v>
      </c>
      <c r="BU20" s="85">
        <v>749.75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0</v>
      </c>
      <c r="E22" s="85">
        <v>0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21.988</v>
      </c>
      <c r="AI22" s="85">
        <v>66.453156267054752</v>
      </c>
      <c r="AJ22" s="84">
        <v>0</v>
      </c>
      <c r="AK22" s="85">
        <v>0</v>
      </c>
      <c r="AL22" s="84">
        <v>0</v>
      </c>
      <c r="AM22" s="85">
        <v>0</v>
      </c>
      <c r="AN22" s="84">
        <v>0</v>
      </c>
      <c r="AO22" s="85">
        <v>0</v>
      </c>
      <c r="AP22" s="84">
        <v>0</v>
      </c>
      <c r="AQ22" s="85">
        <v>0</v>
      </c>
      <c r="AR22" s="84">
        <v>51.941000000000003</v>
      </c>
      <c r="AS22" s="85">
        <v>78.194759438593792</v>
      </c>
      <c r="AT22" s="84">
        <v>0</v>
      </c>
      <c r="AU22" s="85">
        <v>0</v>
      </c>
      <c r="AV22" s="84">
        <v>203.77699999999999</v>
      </c>
      <c r="AW22" s="85">
        <v>254.76858526722842</v>
      </c>
      <c r="AX22" s="84">
        <v>638.26800000000003</v>
      </c>
      <c r="AY22" s="85">
        <v>76.060960286274721</v>
      </c>
      <c r="AZ22" s="84">
        <v>0</v>
      </c>
      <c r="BA22" s="85">
        <v>0</v>
      </c>
      <c r="BB22" s="84">
        <v>8.4000000000000005E-2</v>
      </c>
      <c r="BC22" s="85">
        <v>354.66666666666663</v>
      </c>
      <c r="BD22" s="84">
        <v>2.1999999999999999E-2</v>
      </c>
      <c r="BE22" s="85">
        <v>667.63636363636363</v>
      </c>
      <c r="BF22" s="84">
        <v>0</v>
      </c>
      <c r="BG22" s="85">
        <v>0</v>
      </c>
      <c r="BH22" s="84">
        <v>1.734</v>
      </c>
      <c r="BI22" s="85">
        <v>375.72376009227219</v>
      </c>
      <c r="BJ22" s="84">
        <v>0</v>
      </c>
      <c r="BK22" s="85">
        <v>0</v>
      </c>
      <c r="BL22" s="84">
        <v>0.33800000000000002</v>
      </c>
      <c r="BM22" s="85">
        <v>126.04437869822485</v>
      </c>
      <c r="BN22" s="84">
        <v>31.715</v>
      </c>
      <c r="BO22" s="85">
        <v>571.00230174996057</v>
      </c>
      <c r="BP22" s="84">
        <v>0</v>
      </c>
      <c r="BQ22" s="85">
        <v>0</v>
      </c>
      <c r="BR22" s="84">
        <v>0</v>
      </c>
      <c r="BS22" s="85">
        <v>0</v>
      </c>
      <c r="BT22" s="84">
        <v>9.5220000000000002</v>
      </c>
      <c r="BU22" s="85">
        <v>592.75939928586433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26.196999999999999</v>
      </c>
      <c r="AI23" s="85">
        <v>74.507844409665225</v>
      </c>
      <c r="AJ23" s="84">
        <v>0</v>
      </c>
      <c r="AK23" s="85">
        <v>0</v>
      </c>
      <c r="AL23" s="84">
        <v>0</v>
      </c>
      <c r="AM23" s="85">
        <v>0</v>
      </c>
      <c r="AN23" s="84">
        <v>0</v>
      </c>
      <c r="AO23" s="85">
        <v>0</v>
      </c>
      <c r="AP23" s="84">
        <v>0</v>
      </c>
      <c r="AQ23" s="85">
        <v>0</v>
      </c>
      <c r="AR23" s="84">
        <v>1.6E-2</v>
      </c>
      <c r="AS23" s="85">
        <v>87.75</v>
      </c>
      <c r="AT23" s="84">
        <v>0</v>
      </c>
      <c r="AU23" s="85">
        <v>0</v>
      </c>
      <c r="AV23" s="84">
        <v>30.277999999999999</v>
      </c>
      <c r="AW23" s="85">
        <v>226.12504128410066</v>
      </c>
      <c r="AX23" s="84">
        <v>6.4000000000000001E-2</v>
      </c>
      <c r="AY23" s="85">
        <v>88.59375</v>
      </c>
      <c r="AZ23" s="84">
        <v>0</v>
      </c>
      <c r="BA23" s="85">
        <v>0</v>
      </c>
      <c r="BB23" s="84">
        <v>1.2E-2</v>
      </c>
      <c r="BC23" s="85">
        <v>603</v>
      </c>
      <c r="BD23" s="84">
        <v>3.0000000000000001E-3</v>
      </c>
      <c r="BE23" s="85">
        <v>630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4.7E-2</v>
      </c>
      <c r="BM23" s="85">
        <v>186.12765957446808</v>
      </c>
      <c r="BN23" s="84">
        <v>4.1879999999999997</v>
      </c>
      <c r="BO23" s="85">
        <v>488.92884431709643</v>
      </c>
      <c r="BP23" s="84">
        <v>0</v>
      </c>
      <c r="BQ23" s="85">
        <v>0</v>
      </c>
      <c r="BR23" s="84">
        <v>0</v>
      </c>
      <c r="BS23" s="85">
        <v>0</v>
      </c>
      <c r="BT23" s="84">
        <v>3.3879999999999999</v>
      </c>
      <c r="BU23" s="85">
        <v>394.83382526564344</v>
      </c>
    </row>
    <row r="24" spans="1:73" ht="12.95" customHeight="1">
      <c r="A24" s="83"/>
      <c r="B24" s="80" t="s">
        <v>60</v>
      </c>
      <c r="C24" s="19">
        <v>14</v>
      </c>
      <c r="D24" s="84">
        <v>0</v>
      </c>
      <c r="E24" s="85">
        <v>0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0</v>
      </c>
      <c r="AA24" s="85">
        <v>0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1647.5630000000001</v>
      </c>
      <c r="AI24" s="85">
        <v>88.615582530076239</v>
      </c>
      <c r="AJ24" s="84">
        <v>0</v>
      </c>
      <c r="AK24" s="85">
        <v>0</v>
      </c>
      <c r="AL24" s="84">
        <v>0</v>
      </c>
      <c r="AM24" s="85">
        <v>0</v>
      </c>
      <c r="AN24" s="84">
        <v>7.1999999999999995E-2</v>
      </c>
      <c r="AO24" s="85">
        <v>15.930555555555555</v>
      </c>
      <c r="AP24" s="84">
        <v>0</v>
      </c>
      <c r="AQ24" s="85">
        <v>0</v>
      </c>
      <c r="AR24" s="84">
        <v>5.1660000000000004</v>
      </c>
      <c r="AS24" s="85">
        <v>87.336817653890833</v>
      </c>
      <c r="AT24" s="84">
        <v>0</v>
      </c>
      <c r="AU24" s="85">
        <v>0</v>
      </c>
      <c r="AV24" s="84">
        <v>199.607</v>
      </c>
      <c r="AW24" s="85">
        <v>219.59475870084717</v>
      </c>
      <c r="AX24" s="84">
        <v>0.92200000000000004</v>
      </c>
      <c r="AY24" s="85">
        <v>138.34273318872019</v>
      </c>
      <c r="AZ24" s="84">
        <v>0</v>
      </c>
      <c r="BA24" s="85">
        <v>0</v>
      </c>
      <c r="BB24" s="84">
        <v>6.8000000000000005E-2</v>
      </c>
      <c r="BC24" s="85">
        <v>1161.9558823529412</v>
      </c>
      <c r="BD24" s="84">
        <v>0.45600000000000002</v>
      </c>
      <c r="BE24" s="85">
        <v>557.04385964912285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5.2409999999999997</v>
      </c>
      <c r="BM24" s="85">
        <v>247.90746040831903</v>
      </c>
      <c r="BN24" s="84">
        <v>2.8610000000000002</v>
      </c>
      <c r="BO24" s="85">
        <v>635.93673540720022</v>
      </c>
      <c r="BP24" s="84">
        <v>0</v>
      </c>
      <c r="BQ24" s="85">
        <v>0</v>
      </c>
      <c r="BR24" s="84">
        <v>0</v>
      </c>
      <c r="BS24" s="85">
        <v>0</v>
      </c>
      <c r="BT24" s="84">
        <v>0.97699999999999998</v>
      </c>
      <c r="BU24" s="85">
        <v>1364.093142272262</v>
      </c>
    </row>
    <row r="25" spans="1:73" ht="12.95" customHeight="1">
      <c r="A25" s="83"/>
      <c r="B25" s="80" t="s">
        <v>61</v>
      </c>
      <c r="C25" s="19">
        <v>15</v>
      </c>
      <c r="D25" s="84">
        <v>11.446</v>
      </c>
      <c r="E25" s="85">
        <v>4539.380569631312</v>
      </c>
      <c r="F25" s="84">
        <v>0</v>
      </c>
      <c r="G25" s="85">
        <v>0</v>
      </c>
      <c r="H25" s="84">
        <v>0</v>
      </c>
      <c r="I25" s="85">
        <v>0</v>
      </c>
      <c r="J25" s="84">
        <v>2.206</v>
      </c>
      <c r="K25" s="85">
        <v>391.19084315503176</v>
      </c>
      <c r="L25" s="84">
        <v>0.30099999999999999</v>
      </c>
      <c r="M25" s="85">
        <v>470.40863787375412</v>
      </c>
      <c r="N25" s="84">
        <v>1.871</v>
      </c>
      <c r="O25" s="85">
        <v>2463.5350080171033</v>
      </c>
      <c r="P25" s="84">
        <v>0</v>
      </c>
      <c r="Q25" s="85">
        <v>0</v>
      </c>
      <c r="R25" s="84">
        <v>0.91500000000000004</v>
      </c>
      <c r="S25" s="85">
        <v>1054.2010928961749</v>
      </c>
      <c r="T25" s="84">
        <v>0</v>
      </c>
      <c r="U25" s="85">
        <v>0</v>
      </c>
      <c r="V25" s="84">
        <v>1.458</v>
      </c>
      <c r="W25" s="85">
        <v>1140.9067215363511</v>
      </c>
      <c r="X25" s="84">
        <v>0</v>
      </c>
      <c r="Y25" s="85">
        <v>0</v>
      </c>
      <c r="Z25" s="84">
        <v>160.47</v>
      </c>
      <c r="AA25" s="85">
        <v>1539.0399763195612</v>
      </c>
      <c r="AB25" s="84">
        <v>0</v>
      </c>
      <c r="AC25" s="85">
        <v>0</v>
      </c>
      <c r="AD25" s="84">
        <v>0</v>
      </c>
      <c r="AE25" s="85">
        <v>0</v>
      </c>
      <c r="AF25" s="84">
        <v>0</v>
      </c>
      <c r="AG25" s="85">
        <v>0</v>
      </c>
      <c r="AH25" s="84">
        <v>1584.0029999999999</v>
      </c>
      <c r="AI25" s="85">
        <v>100.56336383201294</v>
      </c>
      <c r="AJ25" s="84">
        <v>0</v>
      </c>
      <c r="AK25" s="85">
        <v>0</v>
      </c>
      <c r="AL25" s="84">
        <v>0</v>
      </c>
      <c r="AM25" s="85">
        <v>0</v>
      </c>
      <c r="AN25" s="84">
        <v>2.7E-2</v>
      </c>
      <c r="AO25" s="85">
        <v>998.03703703703707</v>
      </c>
      <c r="AP25" s="84">
        <v>0</v>
      </c>
      <c r="AQ25" s="85">
        <v>0</v>
      </c>
      <c r="AR25" s="84">
        <v>1.8380000000000001</v>
      </c>
      <c r="AS25" s="85">
        <v>236.4423286180631</v>
      </c>
      <c r="AT25" s="84">
        <v>0</v>
      </c>
      <c r="AU25" s="85">
        <v>0</v>
      </c>
      <c r="AV25" s="84">
        <v>31.097999999999999</v>
      </c>
      <c r="AW25" s="85">
        <v>205.57723969387098</v>
      </c>
      <c r="AX25" s="84">
        <v>0.13800000000000001</v>
      </c>
      <c r="AY25" s="85">
        <v>284.81159420289856</v>
      </c>
      <c r="AZ25" s="84">
        <v>0</v>
      </c>
      <c r="BA25" s="85">
        <v>0</v>
      </c>
      <c r="BB25" s="84">
        <v>0</v>
      </c>
      <c r="BC25" s="85">
        <v>0</v>
      </c>
      <c r="BD25" s="84">
        <v>2.8000000000000001E-2</v>
      </c>
      <c r="BE25" s="85">
        <v>868.07142857142856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0.33100000000000002</v>
      </c>
      <c r="BM25" s="85">
        <v>556.02416918429003</v>
      </c>
      <c r="BN25" s="84">
        <v>3.605</v>
      </c>
      <c r="BO25" s="85">
        <v>616.03300970873784</v>
      </c>
      <c r="BP25" s="84">
        <v>4.2000000000000003E-2</v>
      </c>
      <c r="BQ25" s="85">
        <v>948.64285714285711</v>
      </c>
      <c r="BR25" s="84">
        <v>0</v>
      </c>
      <c r="BS25" s="85">
        <v>0</v>
      </c>
      <c r="BT25" s="84">
        <v>3.0739999999999998</v>
      </c>
      <c r="BU25" s="85">
        <v>1688.9892648015614</v>
      </c>
    </row>
    <row r="26" spans="1:73" ht="12.95" customHeight="1">
      <c r="A26" s="83"/>
      <c r="B26" s="80" t="s">
        <v>62</v>
      </c>
      <c r="C26" s="19">
        <v>16</v>
      </c>
      <c r="D26" s="84">
        <v>1.0009999999999999</v>
      </c>
      <c r="E26" s="85">
        <v>4251.8391608391612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3067.0889999999999</v>
      </c>
      <c r="AI26" s="85">
        <v>71.975965809925967</v>
      </c>
      <c r="AJ26" s="84">
        <v>0</v>
      </c>
      <c r="AK26" s="85">
        <v>0</v>
      </c>
      <c r="AL26" s="84">
        <v>0.57299999999999995</v>
      </c>
      <c r="AM26" s="85">
        <v>28.06457242582897</v>
      </c>
      <c r="AN26" s="84">
        <v>0.66200000000000003</v>
      </c>
      <c r="AO26" s="85">
        <v>206.69184290030211</v>
      </c>
      <c r="AP26" s="84">
        <v>0</v>
      </c>
      <c r="AQ26" s="85">
        <v>0</v>
      </c>
      <c r="AR26" s="84">
        <v>35.357999999999997</v>
      </c>
      <c r="AS26" s="85">
        <v>113.31079246563719</v>
      </c>
      <c r="AT26" s="84">
        <v>0</v>
      </c>
      <c r="AU26" s="85">
        <v>0</v>
      </c>
      <c r="AV26" s="84">
        <v>27.361000000000001</v>
      </c>
      <c r="AW26" s="85">
        <v>264.97865575088628</v>
      </c>
      <c r="AX26" s="84">
        <v>9.7000000000000003E-2</v>
      </c>
      <c r="AY26" s="85">
        <v>182.82474226804123</v>
      </c>
      <c r="AZ26" s="84">
        <v>0</v>
      </c>
      <c r="BA26" s="85">
        <v>0</v>
      </c>
      <c r="BB26" s="84">
        <v>0</v>
      </c>
      <c r="BC26" s="85">
        <v>0</v>
      </c>
      <c r="BD26" s="84">
        <v>0.31</v>
      </c>
      <c r="BE26" s="85">
        <v>313.36451612903227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18.567</v>
      </c>
      <c r="BM26" s="85">
        <v>251.31916841708406</v>
      </c>
      <c r="BN26" s="84">
        <v>0.46700000000000003</v>
      </c>
      <c r="BO26" s="85">
        <v>383.78586723768734</v>
      </c>
      <c r="BP26" s="84">
        <v>7.9000000000000001E-2</v>
      </c>
      <c r="BQ26" s="85">
        <v>516.2658227848101</v>
      </c>
      <c r="BR26" s="84">
        <v>0</v>
      </c>
      <c r="BS26" s="85">
        <v>0</v>
      </c>
      <c r="BT26" s="84">
        <v>0.82199999999999995</v>
      </c>
      <c r="BU26" s="85">
        <v>1308.4963503649635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1.135</v>
      </c>
      <c r="E28" s="85">
        <v>4037.7726872246694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5">
        <v>0</v>
      </c>
      <c r="R28" s="84">
        <v>0</v>
      </c>
      <c r="S28" s="85">
        <v>0</v>
      </c>
      <c r="T28" s="84">
        <v>0</v>
      </c>
      <c r="U28" s="85">
        <v>0</v>
      </c>
      <c r="V28" s="84">
        <v>0</v>
      </c>
      <c r="W28" s="85">
        <v>0</v>
      </c>
      <c r="X28" s="84">
        <v>0</v>
      </c>
      <c r="Y28" s="85">
        <v>0</v>
      </c>
      <c r="Z28" s="84">
        <v>0</v>
      </c>
      <c r="AA28" s="85">
        <v>0</v>
      </c>
      <c r="AB28" s="84">
        <v>0</v>
      </c>
      <c r="AC28" s="85">
        <v>0</v>
      </c>
      <c r="AD28" s="84">
        <v>0</v>
      </c>
      <c r="AE28" s="85">
        <v>0</v>
      </c>
      <c r="AF28" s="84">
        <v>0</v>
      </c>
      <c r="AG28" s="85">
        <v>0</v>
      </c>
      <c r="AH28" s="84">
        <v>6598.6149999999998</v>
      </c>
      <c r="AI28" s="85">
        <v>78.639089718069613</v>
      </c>
      <c r="AJ28" s="84">
        <v>0</v>
      </c>
      <c r="AK28" s="85">
        <v>0</v>
      </c>
      <c r="AL28" s="84">
        <v>0.45400000000000001</v>
      </c>
      <c r="AM28" s="85">
        <v>11.63215859030837</v>
      </c>
      <c r="AN28" s="84">
        <v>0.998</v>
      </c>
      <c r="AO28" s="85">
        <v>284.18036072144287</v>
      </c>
      <c r="AP28" s="84">
        <v>0</v>
      </c>
      <c r="AQ28" s="85">
        <v>0</v>
      </c>
      <c r="AR28" s="84">
        <v>1470.0609999999999</v>
      </c>
      <c r="AS28" s="85">
        <v>98.417418052720251</v>
      </c>
      <c r="AT28" s="84">
        <v>0</v>
      </c>
      <c r="AU28" s="85">
        <v>0</v>
      </c>
      <c r="AV28" s="84">
        <v>359.68900000000002</v>
      </c>
      <c r="AW28" s="85">
        <v>280.28854927451215</v>
      </c>
      <c r="AX28" s="84">
        <v>24.74</v>
      </c>
      <c r="AY28" s="85">
        <v>54.722312045270819</v>
      </c>
      <c r="AZ28" s="84">
        <v>0</v>
      </c>
      <c r="BA28" s="85">
        <v>0</v>
      </c>
      <c r="BB28" s="84">
        <v>4.0000000000000001E-3</v>
      </c>
      <c r="BC28" s="85">
        <v>761.25</v>
      </c>
      <c r="BD28" s="84">
        <v>75.983000000000004</v>
      </c>
      <c r="BE28" s="85">
        <v>509.90024084334652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0.69499999999999995</v>
      </c>
      <c r="BM28" s="85">
        <v>523.88345323741009</v>
      </c>
      <c r="BN28" s="84">
        <v>65.099000000000004</v>
      </c>
      <c r="BO28" s="85">
        <v>631.0866833591914</v>
      </c>
      <c r="BP28" s="84">
        <v>0.02</v>
      </c>
      <c r="BQ28" s="85">
        <v>1228</v>
      </c>
      <c r="BR28" s="84">
        <v>0</v>
      </c>
      <c r="BS28" s="85">
        <v>0</v>
      </c>
      <c r="BT28" s="84">
        <v>41.871000000000002</v>
      </c>
      <c r="BU28" s="85">
        <v>744.52291562179073</v>
      </c>
    </row>
    <row r="29" spans="1:73" ht="12.95" customHeight="1">
      <c r="A29" s="83"/>
      <c r="B29" s="80" t="s">
        <v>64</v>
      </c>
      <c r="C29" s="19">
        <v>18</v>
      </c>
      <c r="D29" s="84">
        <v>36.822000000000003</v>
      </c>
      <c r="E29" s="85">
        <v>5848.1087664982888</v>
      </c>
      <c r="F29" s="84">
        <v>0</v>
      </c>
      <c r="G29" s="85">
        <v>0</v>
      </c>
      <c r="H29" s="84">
        <v>0</v>
      </c>
      <c r="I29" s="85">
        <v>0</v>
      </c>
      <c r="J29" s="84">
        <v>255.41</v>
      </c>
      <c r="K29" s="85">
        <v>528.22556673583642</v>
      </c>
      <c r="L29" s="84">
        <v>0</v>
      </c>
      <c r="M29" s="85">
        <v>0</v>
      </c>
      <c r="N29" s="84">
        <v>4.6150000000000002</v>
      </c>
      <c r="O29" s="85">
        <v>2893.0004333694474</v>
      </c>
      <c r="P29" s="84">
        <v>0</v>
      </c>
      <c r="Q29" s="85">
        <v>0</v>
      </c>
      <c r="R29" s="84">
        <v>27.346</v>
      </c>
      <c r="S29" s="85">
        <v>1378.6136912162656</v>
      </c>
      <c r="T29" s="84">
        <v>0</v>
      </c>
      <c r="U29" s="85">
        <v>0</v>
      </c>
      <c r="V29" s="84">
        <v>4.915</v>
      </c>
      <c r="W29" s="85">
        <v>837.28667344862674</v>
      </c>
      <c r="X29" s="84">
        <v>0</v>
      </c>
      <c r="Y29" s="85">
        <v>0</v>
      </c>
      <c r="Z29" s="84">
        <v>6.5720000000000001</v>
      </c>
      <c r="AA29" s="85">
        <v>1479.0429093122336</v>
      </c>
      <c r="AB29" s="84">
        <v>0</v>
      </c>
      <c r="AC29" s="85">
        <v>0</v>
      </c>
      <c r="AD29" s="84">
        <v>0.01</v>
      </c>
      <c r="AE29" s="85">
        <v>54</v>
      </c>
      <c r="AF29" s="84">
        <v>0</v>
      </c>
      <c r="AG29" s="85">
        <v>0</v>
      </c>
      <c r="AH29" s="84">
        <v>2E-3</v>
      </c>
      <c r="AI29" s="85">
        <v>372.5</v>
      </c>
      <c r="AJ29" s="84">
        <v>0</v>
      </c>
      <c r="AK29" s="85">
        <v>0</v>
      </c>
      <c r="AL29" s="84">
        <v>0</v>
      </c>
      <c r="AM29" s="85">
        <v>0</v>
      </c>
      <c r="AN29" s="84">
        <v>0</v>
      </c>
      <c r="AO29" s="85">
        <v>0</v>
      </c>
      <c r="AP29" s="84">
        <v>0</v>
      </c>
      <c r="AQ29" s="85">
        <v>0</v>
      </c>
      <c r="AR29" s="84">
        <v>2E-3</v>
      </c>
      <c r="AS29" s="85">
        <v>540</v>
      </c>
      <c r="AT29" s="84">
        <v>0</v>
      </c>
      <c r="AU29" s="85">
        <v>0</v>
      </c>
      <c r="AV29" s="84">
        <v>4.7060000000000004</v>
      </c>
      <c r="AW29" s="85">
        <v>214.84126646833829</v>
      </c>
      <c r="AX29" s="84">
        <v>5.8000000000000003E-2</v>
      </c>
      <c r="AY29" s="85">
        <v>115.27586206896552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3.3000000000000002E-2</v>
      </c>
      <c r="BM29" s="85">
        <v>860.72727272727275</v>
      </c>
      <c r="BN29" s="84">
        <v>0.90400000000000003</v>
      </c>
      <c r="BO29" s="85">
        <v>588.26216814159284</v>
      </c>
      <c r="BP29" s="84">
        <v>0</v>
      </c>
      <c r="BQ29" s="85">
        <v>0</v>
      </c>
      <c r="BR29" s="84">
        <v>0</v>
      </c>
      <c r="BS29" s="85">
        <v>0</v>
      </c>
      <c r="BT29" s="84">
        <v>0.86299999999999999</v>
      </c>
      <c r="BU29" s="85">
        <v>587.62224797219005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0</v>
      </c>
      <c r="M30" s="85">
        <v>0</v>
      </c>
      <c r="N30" s="84">
        <v>0</v>
      </c>
      <c r="O30" s="85">
        <v>0</v>
      </c>
      <c r="P30" s="84">
        <v>0</v>
      </c>
      <c r="Q30" s="85">
        <v>0</v>
      </c>
      <c r="R30" s="84">
        <v>0</v>
      </c>
      <c r="S30" s="85">
        <v>0</v>
      </c>
      <c r="T30" s="84">
        <v>0</v>
      </c>
      <c r="U30" s="85">
        <v>0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</v>
      </c>
      <c r="AE30" s="85">
        <v>0</v>
      </c>
      <c r="AF30" s="84">
        <v>0</v>
      </c>
      <c r="AG30" s="85">
        <v>0</v>
      </c>
      <c r="AH30" s="84">
        <v>1351.857</v>
      </c>
      <c r="AI30" s="85">
        <v>66.761287621397827</v>
      </c>
      <c r="AJ30" s="84">
        <v>0</v>
      </c>
      <c r="AK30" s="85">
        <v>0</v>
      </c>
      <c r="AL30" s="84">
        <v>0</v>
      </c>
      <c r="AM30" s="85">
        <v>0</v>
      </c>
      <c r="AN30" s="84">
        <v>1.9E-2</v>
      </c>
      <c r="AO30" s="85">
        <v>48</v>
      </c>
      <c r="AP30" s="84">
        <v>0</v>
      </c>
      <c r="AQ30" s="85">
        <v>0</v>
      </c>
      <c r="AR30" s="84">
        <v>0</v>
      </c>
      <c r="AS30" s="85">
        <v>0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0.442</v>
      </c>
      <c r="BM30" s="85">
        <v>361.04072398190044</v>
      </c>
      <c r="BN30" s="84">
        <v>1.998</v>
      </c>
      <c r="BO30" s="85">
        <v>431.470970970971</v>
      </c>
      <c r="BP30" s="84">
        <v>0</v>
      </c>
      <c r="BQ30" s="85">
        <v>0</v>
      </c>
      <c r="BR30" s="84">
        <v>0</v>
      </c>
      <c r="BS30" s="85">
        <v>0</v>
      </c>
      <c r="BT30" s="84">
        <v>0.34599999999999997</v>
      </c>
      <c r="BU30" s="85">
        <v>865.12427745664741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1190</v>
      </c>
      <c r="AI31" s="85">
        <v>64.500504201680684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6634.991</v>
      </c>
      <c r="AI32" s="85">
        <v>64.919454449900527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17.809000000000001</v>
      </c>
      <c r="AS32" s="85">
        <v>137.48363187152563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7.0990000000000002</v>
      </c>
      <c r="BM32" s="85">
        <v>469.46485420481764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0.751</v>
      </c>
      <c r="BU32" s="85">
        <v>1717.1424766977364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24.661000000000001</v>
      </c>
      <c r="E34" s="85">
        <v>5412.3554194882608</v>
      </c>
      <c r="F34" s="84">
        <v>0</v>
      </c>
      <c r="G34" s="85">
        <v>0</v>
      </c>
      <c r="H34" s="84">
        <v>0</v>
      </c>
      <c r="I34" s="85">
        <v>0</v>
      </c>
      <c r="J34" s="84">
        <v>393.91500000000002</v>
      </c>
      <c r="K34" s="85">
        <v>468.49467524719802</v>
      </c>
      <c r="L34" s="84">
        <v>0</v>
      </c>
      <c r="M34" s="85">
        <v>0</v>
      </c>
      <c r="N34" s="84">
        <v>13.659000000000001</v>
      </c>
      <c r="O34" s="85">
        <v>2845.9833809210045</v>
      </c>
      <c r="P34" s="84">
        <v>0</v>
      </c>
      <c r="Q34" s="85">
        <v>0</v>
      </c>
      <c r="R34" s="84">
        <v>27.88</v>
      </c>
      <c r="S34" s="85">
        <v>1259.4284791965567</v>
      </c>
      <c r="T34" s="84">
        <v>0</v>
      </c>
      <c r="U34" s="85">
        <v>0</v>
      </c>
      <c r="V34" s="84">
        <v>11.313000000000001</v>
      </c>
      <c r="W34" s="85">
        <v>1050.1262264651286</v>
      </c>
      <c r="X34" s="84">
        <v>0</v>
      </c>
      <c r="Y34" s="85">
        <v>0</v>
      </c>
      <c r="Z34" s="84">
        <v>26.321999999999999</v>
      </c>
      <c r="AA34" s="85">
        <v>1495.3084871970216</v>
      </c>
      <c r="AB34" s="84">
        <v>0</v>
      </c>
      <c r="AC34" s="85">
        <v>0</v>
      </c>
      <c r="AD34" s="84">
        <v>3.9830000000000001</v>
      </c>
      <c r="AE34" s="85">
        <v>1056.7019834295756</v>
      </c>
      <c r="AF34" s="84">
        <v>0</v>
      </c>
      <c r="AG34" s="85">
        <v>0</v>
      </c>
      <c r="AH34" s="84">
        <v>36392.745999999999</v>
      </c>
      <c r="AI34" s="85">
        <v>75.249193067211806</v>
      </c>
      <c r="AJ34" s="84">
        <v>0</v>
      </c>
      <c r="AK34" s="85">
        <v>0</v>
      </c>
      <c r="AL34" s="84">
        <v>0</v>
      </c>
      <c r="AM34" s="85">
        <v>0</v>
      </c>
      <c r="AN34" s="84">
        <v>25.053000000000001</v>
      </c>
      <c r="AO34" s="85">
        <v>328.86815950185604</v>
      </c>
      <c r="AP34" s="84">
        <v>0</v>
      </c>
      <c r="AQ34" s="85">
        <v>0</v>
      </c>
      <c r="AR34" s="84">
        <v>20.82</v>
      </c>
      <c r="AS34" s="85">
        <v>145.37343900096062</v>
      </c>
      <c r="AT34" s="84">
        <v>0</v>
      </c>
      <c r="AU34" s="85">
        <v>0</v>
      </c>
      <c r="AV34" s="84">
        <v>4.0000000000000001E-3</v>
      </c>
      <c r="AW34" s="85">
        <v>351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4.4550000000000001</v>
      </c>
      <c r="BE34" s="85">
        <v>616.92525252525252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542.35699999999997</v>
      </c>
      <c r="BM34" s="85">
        <v>286.79097162938803</v>
      </c>
      <c r="BN34" s="84">
        <v>1.6259999999999999</v>
      </c>
      <c r="BO34" s="85">
        <v>1125.178966789668</v>
      </c>
      <c r="BP34" s="84">
        <v>8.4909999999999997</v>
      </c>
      <c r="BQ34" s="85">
        <v>1108.3971263690967</v>
      </c>
      <c r="BR34" s="84">
        <v>0</v>
      </c>
      <c r="BS34" s="85">
        <v>0</v>
      </c>
      <c r="BT34" s="84">
        <v>0.80700000000000005</v>
      </c>
      <c r="BU34" s="85">
        <v>473.9454770755886</v>
      </c>
    </row>
    <row r="35" spans="1:73" ht="12.95" customHeight="1">
      <c r="A35" s="83"/>
      <c r="B35" s="80" t="s">
        <v>69</v>
      </c>
      <c r="C35" s="19">
        <v>23</v>
      </c>
      <c r="D35" s="84">
        <v>7.2510000000000003</v>
      </c>
      <c r="E35" s="85">
        <v>6354.576748034754</v>
      </c>
      <c r="F35" s="84">
        <v>0</v>
      </c>
      <c r="G35" s="85">
        <v>0</v>
      </c>
      <c r="H35" s="84">
        <v>0</v>
      </c>
      <c r="I35" s="85">
        <v>0</v>
      </c>
      <c r="J35" s="84">
        <v>43.914999999999999</v>
      </c>
      <c r="K35" s="85">
        <v>590.4999886143687</v>
      </c>
      <c r="L35" s="84">
        <v>0</v>
      </c>
      <c r="M35" s="85">
        <v>0</v>
      </c>
      <c r="N35" s="84">
        <v>3.9239999999999999</v>
      </c>
      <c r="O35" s="85">
        <v>2336.4648318042814</v>
      </c>
      <c r="P35" s="84">
        <v>0</v>
      </c>
      <c r="Q35" s="85">
        <v>0</v>
      </c>
      <c r="R35" s="84">
        <v>0.85399999999999998</v>
      </c>
      <c r="S35" s="85">
        <v>1718.9051522248244</v>
      </c>
      <c r="T35" s="84">
        <v>0</v>
      </c>
      <c r="U35" s="85">
        <v>0</v>
      </c>
      <c r="V35" s="84">
        <v>7.8940000000000001</v>
      </c>
      <c r="W35" s="85">
        <v>1120.2942741322524</v>
      </c>
      <c r="X35" s="84">
        <v>0</v>
      </c>
      <c r="Y35" s="85">
        <v>0</v>
      </c>
      <c r="Z35" s="84">
        <v>0.81</v>
      </c>
      <c r="AA35" s="85">
        <v>1190.0259259259258</v>
      </c>
      <c r="AB35" s="84">
        <v>0</v>
      </c>
      <c r="AC35" s="85">
        <v>0</v>
      </c>
      <c r="AD35" s="84">
        <v>312.21800000000002</v>
      </c>
      <c r="AE35" s="85">
        <v>435.05320321057718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1.0999999999999999E-2</v>
      </c>
      <c r="AO35" s="85">
        <v>680.36363636363637</v>
      </c>
      <c r="AP35" s="84">
        <v>0</v>
      </c>
      <c r="AQ35" s="85">
        <v>0</v>
      </c>
      <c r="AR35" s="84">
        <v>0.312</v>
      </c>
      <c r="AS35" s="85">
        <v>257.24679487179492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3.1E-2</v>
      </c>
      <c r="BM35" s="85">
        <v>620.51612903225805</v>
      </c>
      <c r="BN35" s="84">
        <v>0</v>
      </c>
      <c r="BO35" s="85">
        <v>0</v>
      </c>
      <c r="BP35" s="84">
        <v>0</v>
      </c>
      <c r="BQ35" s="85">
        <v>0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0.75</v>
      </c>
      <c r="E36" s="85">
        <v>6404.2946666666667</v>
      </c>
      <c r="F36" s="84">
        <v>0</v>
      </c>
      <c r="G36" s="85">
        <v>0</v>
      </c>
      <c r="H36" s="84">
        <v>13.538</v>
      </c>
      <c r="I36" s="85">
        <v>2657.6397547643669</v>
      </c>
      <c r="J36" s="84">
        <v>3.1E-2</v>
      </c>
      <c r="K36" s="85">
        <v>1085.1612903225807</v>
      </c>
      <c r="L36" s="84">
        <v>0</v>
      </c>
      <c r="M36" s="85">
        <v>0</v>
      </c>
      <c r="N36" s="84">
        <v>1.8919999999999999</v>
      </c>
      <c r="O36" s="85">
        <v>2479.0015856236787</v>
      </c>
      <c r="P36" s="84">
        <v>323.93900000000002</v>
      </c>
      <c r="Q36" s="85">
        <v>1218.8462086997861</v>
      </c>
      <c r="R36" s="84">
        <v>0.73199999999999998</v>
      </c>
      <c r="S36" s="85">
        <v>1751.0765027322404</v>
      </c>
      <c r="T36" s="84">
        <v>0</v>
      </c>
      <c r="U36" s="85">
        <v>0</v>
      </c>
      <c r="V36" s="84">
        <v>0</v>
      </c>
      <c r="W36" s="85">
        <v>0</v>
      </c>
      <c r="X36" s="84">
        <v>0</v>
      </c>
      <c r="Y36" s="85">
        <v>0</v>
      </c>
      <c r="Z36" s="84">
        <v>7.2999999999999995E-2</v>
      </c>
      <c r="AA36" s="85">
        <v>1733.1095890410959</v>
      </c>
      <c r="AB36" s="84">
        <v>0</v>
      </c>
      <c r="AC36" s="85">
        <v>0</v>
      </c>
      <c r="AD36" s="84">
        <v>0</v>
      </c>
      <c r="AE36" s="85">
        <v>0</v>
      </c>
      <c r="AF36" s="84">
        <v>0</v>
      </c>
      <c r="AG36" s="85">
        <v>0</v>
      </c>
      <c r="AH36" s="84">
        <v>3.0000000000000001E-3</v>
      </c>
      <c r="AI36" s="85">
        <v>642</v>
      </c>
      <c r="AJ36" s="84">
        <v>0</v>
      </c>
      <c r="AK36" s="85">
        <v>0</v>
      </c>
      <c r="AL36" s="84">
        <v>0</v>
      </c>
      <c r="AM36" s="85">
        <v>0</v>
      </c>
      <c r="AN36" s="84">
        <v>0.39100000000000001</v>
      </c>
      <c r="AO36" s="85">
        <v>1356.4705882352941</v>
      </c>
      <c r="AP36" s="84">
        <v>0</v>
      </c>
      <c r="AQ36" s="85">
        <v>0</v>
      </c>
      <c r="AR36" s="84">
        <v>3.7509999999999999</v>
      </c>
      <c r="AS36" s="85">
        <v>330.56731538256469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3.0000000000000001E-3</v>
      </c>
      <c r="BE36" s="85">
        <v>2055.3333333333335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0.74299999999999999</v>
      </c>
      <c r="BM36" s="85">
        <v>1316.0336473755046</v>
      </c>
      <c r="BN36" s="84">
        <v>8.1000000000000003E-2</v>
      </c>
      <c r="BO36" s="85">
        <v>1133.1851851851852</v>
      </c>
      <c r="BP36" s="84">
        <v>0.189</v>
      </c>
      <c r="BQ36" s="85">
        <v>1958.1216931216932</v>
      </c>
      <c r="BR36" s="84">
        <v>0</v>
      </c>
      <c r="BS36" s="85">
        <v>0</v>
      </c>
      <c r="BT36" s="84">
        <v>0.13900000000000001</v>
      </c>
      <c r="BU36" s="85">
        <v>3343.6546762589928</v>
      </c>
    </row>
    <row r="37" spans="1:73" ht="12.95" customHeight="1">
      <c r="A37" s="83"/>
      <c r="B37" s="80" t="s">
        <v>71</v>
      </c>
      <c r="C37" s="19">
        <v>25</v>
      </c>
      <c r="D37" s="84">
        <v>0</v>
      </c>
      <c r="E37" s="85">
        <v>0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0.25800000000000001</v>
      </c>
      <c r="AI37" s="85">
        <v>251.91860465116278</v>
      </c>
      <c r="AJ37" s="84">
        <v>0</v>
      </c>
      <c r="AK37" s="85">
        <v>0</v>
      </c>
      <c r="AL37" s="84">
        <v>0</v>
      </c>
      <c r="AM37" s="85">
        <v>0</v>
      </c>
      <c r="AN37" s="84">
        <v>6.0289999999999999</v>
      </c>
      <c r="AO37" s="85">
        <v>677.27284790180795</v>
      </c>
      <c r="AP37" s="84">
        <v>0</v>
      </c>
      <c r="AQ37" s="85">
        <v>0</v>
      </c>
      <c r="AR37" s="84">
        <v>2.0990000000000002</v>
      </c>
      <c r="AS37" s="85">
        <v>442.34683182467842</v>
      </c>
      <c r="AT37" s="84">
        <v>0</v>
      </c>
      <c r="AU37" s="85">
        <v>0</v>
      </c>
      <c r="AV37" s="84">
        <v>51.015999999999998</v>
      </c>
      <c r="AW37" s="85">
        <v>232.38178218598088</v>
      </c>
      <c r="AX37" s="84">
        <v>6.0000000000000001E-3</v>
      </c>
      <c r="AY37" s="85">
        <v>180</v>
      </c>
      <c r="AZ37" s="84">
        <v>0</v>
      </c>
      <c r="BA37" s="85">
        <v>0</v>
      </c>
      <c r="BB37" s="84">
        <v>0.59899999999999998</v>
      </c>
      <c r="BC37" s="85">
        <v>311.25208681135229</v>
      </c>
      <c r="BD37" s="84">
        <v>2.1150000000000002</v>
      </c>
      <c r="BE37" s="85">
        <v>880.64680851063827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7.109</v>
      </c>
      <c r="BM37" s="85">
        <v>822.08186805457865</v>
      </c>
      <c r="BN37" s="84">
        <v>9.8130000000000006</v>
      </c>
      <c r="BO37" s="85">
        <v>486.67746866401711</v>
      </c>
      <c r="BP37" s="84">
        <v>0.84699999999999998</v>
      </c>
      <c r="BQ37" s="85">
        <v>1093.2963400236126</v>
      </c>
      <c r="BR37" s="84">
        <v>11.304</v>
      </c>
      <c r="BS37" s="85">
        <v>1738.3503184713377</v>
      </c>
      <c r="BT37" s="84">
        <v>1.6020000000000001</v>
      </c>
      <c r="BU37" s="85">
        <v>1164.3851435705369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2.73</v>
      </c>
      <c r="BE38" s="85">
        <v>883.5164835164835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1.6559999999999999</v>
      </c>
      <c r="E40" s="85">
        <v>4425.065217391304</v>
      </c>
      <c r="F40" s="84">
        <v>0</v>
      </c>
      <c r="G40" s="85">
        <v>0</v>
      </c>
      <c r="H40" s="84">
        <v>0</v>
      </c>
      <c r="I40" s="85">
        <v>0</v>
      </c>
      <c r="J40" s="84">
        <v>0.20100000000000001</v>
      </c>
      <c r="K40" s="85">
        <v>454.72636815920401</v>
      </c>
      <c r="L40" s="84">
        <v>0</v>
      </c>
      <c r="M40" s="85">
        <v>0</v>
      </c>
      <c r="N40" s="84">
        <v>5.5E-2</v>
      </c>
      <c r="O40" s="85">
        <v>2160</v>
      </c>
      <c r="P40" s="84">
        <v>0</v>
      </c>
      <c r="Q40" s="85">
        <v>0</v>
      </c>
      <c r="R40" s="84">
        <v>3.1040000000000001</v>
      </c>
      <c r="S40" s="85">
        <v>1665.6059922680413</v>
      </c>
      <c r="T40" s="84">
        <v>0</v>
      </c>
      <c r="U40" s="85">
        <v>0</v>
      </c>
      <c r="V40" s="84">
        <v>0.153</v>
      </c>
      <c r="W40" s="85">
        <v>162</v>
      </c>
      <c r="X40" s="84">
        <v>0</v>
      </c>
      <c r="Y40" s="85">
        <v>0</v>
      </c>
      <c r="Z40" s="84">
        <v>6.0000000000000001E-3</v>
      </c>
      <c r="AA40" s="85">
        <v>835.16666666666674</v>
      </c>
      <c r="AB40" s="84">
        <v>0</v>
      </c>
      <c r="AC40" s="85">
        <v>0</v>
      </c>
      <c r="AD40" s="84">
        <v>0.13500000000000001</v>
      </c>
      <c r="AE40" s="85">
        <v>944.23703703703711</v>
      </c>
      <c r="AF40" s="84">
        <v>0</v>
      </c>
      <c r="AG40" s="85">
        <v>0</v>
      </c>
      <c r="AH40" s="84">
        <v>774.34900000000005</v>
      </c>
      <c r="AI40" s="85">
        <v>55.579885813760981</v>
      </c>
      <c r="AJ40" s="84">
        <v>18.884</v>
      </c>
      <c r="AK40" s="85">
        <v>82.872537597966527</v>
      </c>
      <c r="AL40" s="84">
        <v>0</v>
      </c>
      <c r="AM40" s="85">
        <v>0</v>
      </c>
      <c r="AN40" s="84">
        <v>26.946999999999999</v>
      </c>
      <c r="AO40" s="85">
        <v>398.83656807807915</v>
      </c>
      <c r="AP40" s="84">
        <v>2.3980000000000001</v>
      </c>
      <c r="AQ40" s="85">
        <v>95.015429524603846</v>
      </c>
      <c r="AR40" s="84">
        <v>961.85900000000004</v>
      </c>
      <c r="AS40" s="85">
        <v>213.2846810187356</v>
      </c>
      <c r="AT40" s="84">
        <v>0</v>
      </c>
      <c r="AU40" s="85">
        <v>0</v>
      </c>
      <c r="AV40" s="84">
        <v>0.13100000000000001</v>
      </c>
      <c r="AW40" s="85">
        <v>1009.3129770992366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0.39</v>
      </c>
      <c r="BM40" s="85">
        <v>1875.9589743589743</v>
      </c>
      <c r="BN40" s="84">
        <v>0</v>
      </c>
      <c r="BO40" s="85">
        <v>0</v>
      </c>
      <c r="BP40" s="84">
        <v>2.2370000000000001</v>
      </c>
      <c r="BQ40" s="85">
        <v>1342.9856951274028</v>
      </c>
      <c r="BR40" s="84">
        <v>0</v>
      </c>
      <c r="BS40" s="85">
        <v>0</v>
      </c>
      <c r="BT40" s="84">
        <v>0.27400000000000002</v>
      </c>
      <c r="BU40" s="85">
        <v>1226.0620437956204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380</v>
      </c>
      <c r="I41" s="85">
        <v>2801</v>
      </c>
      <c r="J41" s="84">
        <v>0</v>
      </c>
      <c r="K41" s="85">
        <v>0</v>
      </c>
      <c r="L41" s="84">
        <v>122</v>
      </c>
      <c r="M41" s="85">
        <v>466</v>
      </c>
      <c r="N41" s="84">
        <v>0</v>
      </c>
      <c r="O41" s="85">
        <v>0</v>
      </c>
      <c r="P41" s="84">
        <v>382</v>
      </c>
      <c r="Q41" s="85">
        <v>1130</v>
      </c>
      <c r="R41" s="84">
        <v>0</v>
      </c>
      <c r="S41" s="85">
        <v>0</v>
      </c>
      <c r="T41" s="84">
        <v>289</v>
      </c>
      <c r="U41" s="85">
        <v>867</v>
      </c>
      <c r="V41" s="84">
        <v>0</v>
      </c>
      <c r="W41" s="85">
        <v>0</v>
      </c>
      <c r="X41" s="84">
        <v>2</v>
      </c>
      <c r="Y41" s="85">
        <v>779</v>
      </c>
      <c r="Z41" s="84">
        <v>0</v>
      </c>
      <c r="AA41" s="85">
        <v>0</v>
      </c>
      <c r="AB41" s="84">
        <v>37</v>
      </c>
      <c r="AC41" s="85">
        <v>1401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134.81100000000001</v>
      </c>
      <c r="I42" s="85">
        <v>2814.8888072931736</v>
      </c>
      <c r="J42" s="84">
        <v>0.19400000000000001</v>
      </c>
      <c r="K42" s="85">
        <v>576.04639175257728</v>
      </c>
      <c r="L42" s="84">
        <v>336.91300000000001</v>
      </c>
      <c r="M42" s="85">
        <v>466.3999489482448</v>
      </c>
      <c r="N42" s="84">
        <v>0</v>
      </c>
      <c r="O42" s="85">
        <v>0</v>
      </c>
      <c r="P42" s="84">
        <v>752.17200000000003</v>
      </c>
      <c r="Q42" s="85">
        <v>1090.9626508298634</v>
      </c>
      <c r="R42" s="84">
        <v>0</v>
      </c>
      <c r="S42" s="85">
        <v>0</v>
      </c>
      <c r="T42" s="84">
        <v>742.25800000000004</v>
      </c>
      <c r="U42" s="85">
        <v>789.1174483804823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7.0000000000000001E-3</v>
      </c>
      <c r="AE42" s="85">
        <v>702</v>
      </c>
      <c r="AF42" s="84">
        <v>7005.0829999999996</v>
      </c>
      <c r="AG42" s="85">
        <v>345.4844910474294</v>
      </c>
      <c r="AH42" s="84">
        <v>275.30500000000001</v>
      </c>
      <c r="AI42" s="85">
        <v>53.271934763262564</v>
      </c>
      <c r="AJ42" s="84">
        <v>1.5349999999999999</v>
      </c>
      <c r="AK42" s="85">
        <v>43.2</v>
      </c>
      <c r="AL42" s="84">
        <v>0</v>
      </c>
      <c r="AM42" s="85">
        <v>0</v>
      </c>
      <c r="AN42" s="84">
        <v>6.13</v>
      </c>
      <c r="AO42" s="85">
        <v>720.91288743882546</v>
      </c>
      <c r="AP42" s="84">
        <v>1.982</v>
      </c>
      <c r="AQ42" s="85">
        <v>86.890010090817356</v>
      </c>
      <c r="AR42" s="84">
        <v>896.48500000000001</v>
      </c>
      <c r="AS42" s="85">
        <v>201.82086147565212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0.32</v>
      </c>
      <c r="BM42" s="85">
        <v>1399.1656250000001</v>
      </c>
      <c r="BN42" s="84">
        <v>0</v>
      </c>
      <c r="BO42" s="85">
        <v>0</v>
      </c>
      <c r="BP42" s="84">
        <v>2.0990000000000002</v>
      </c>
      <c r="BQ42" s="85">
        <v>1712.2334444973797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0.125</v>
      </c>
      <c r="E43" s="85">
        <v>2279.2800000000002</v>
      </c>
      <c r="F43" s="84">
        <v>0</v>
      </c>
      <c r="G43" s="85">
        <v>0</v>
      </c>
      <c r="H43" s="84">
        <v>0</v>
      </c>
      <c r="I43" s="85">
        <v>0</v>
      </c>
      <c r="J43" s="84">
        <v>5.4390000000000001</v>
      </c>
      <c r="K43" s="85">
        <v>334.00808972237542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0.08</v>
      </c>
      <c r="S43" s="85">
        <v>1653.575</v>
      </c>
      <c r="T43" s="84">
        <v>0</v>
      </c>
      <c r="U43" s="85">
        <v>0</v>
      </c>
      <c r="V43" s="84">
        <v>7.5999999999999998E-2</v>
      </c>
      <c r="W43" s="85">
        <v>497.88157894736844</v>
      </c>
      <c r="X43" s="84">
        <v>0</v>
      </c>
      <c r="Y43" s="85">
        <v>0</v>
      </c>
      <c r="Z43" s="84">
        <v>4.9000000000000002E-2</v>
      </c>
      <c r="AA43" s="85">
        <v>358.63265306122452</v>
      </c>
      <c r="AB43" s="84">
        <v>0</v>
      </c>
      <c r="AC43" s="85">
        <v>0</v>
      </c>
      <c r="AD43" s="84">
        <v>0.34399999999999997</v>
      </c>
      <c r="AE43" s="85">
        <v>755.15697674418607</v>
      </c>
      <c r="AF43" s="84">
        <v>0</v>
      </c>
      <c r="AG43" s="85">
        <v>0</v>
      </c>
      <c r="AH43" s="84">
        <v>5.7000000000000002E-2</v>
      </c>
      <c r="AI43" s="85">
        <v>143.92982456140351</v>
      </c>
      <c r="AJ43" s="84">
        <v>67.379000000000005</v>
      </c>
      <c r="AK43" s="85">
        <v>87.432404755190788</v>
      </c>
      <c r="AL43" s="84">
        <v>183.27199999999999</v>
      </c>
      <c r="AM43" s="85">
        <v>131.72803265092321</v>
      </c>
      <c r="AN43" s="84">
        <v>102</v>
      </c>
      <c r="AO43" s="85">
        <v>131.43951960784315</v>
      </c>
      <c r="AP43" s="84">
        <v>10.589</v>
      </c>
      <c r="AQ43" s="85">
        <v>86.532156010954765</v>
      </c>
      <c r="AR43" s="84">
        <v>7.4219999999999997</v>
      </c>
      <c r="AS43" s="85">
        <v>188.12153058474806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0.379</v>
      </c>
      <c r="BE43" s="85">
        <v>859.86807387862791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14.188000000000001</v>
      </c>
      <c r="BM43" s="85">
        <v>932.65682266704266</v>
      </c>
      <c r="BN43" s="84">
        <v>0</v>
      </c>
      <c r="BO43" s="85">
        <v>0</v>
      </c>
      <c r="BP43" s="84">
        <v>0.66700000000000004</v>
      </c>
      <c r="BQ43" s="85">
        <v>1277.7241379310344</v>
      </c>
      <c r="BR43" s="84">
        <v>0</v>
      </c>
      <c r="BS43" s="85">
        <v>0</v>
      </c>
      <c r="BT43" s="84">
        <v>2E-3</v>
      </c>
      <c r="BU43" s="85">
        <v>1658</v>
      </c>
    </row>
    <row r="44" spans="1:73" ht="12.95" customHeight="1">
      <c r="A44" s="83"/>
      <c r="B44" s="87" t="s">
        <v>77</v>
      </c>
      <c r="C44" s="19">
        <v>31</v>
      </c>
      <c r="D44" s="84">
        <v>4.165</v>
      </c>
      <c r="E44" s="85">
        <v>4365.2283313325333</v>
      </c>
      <c r="F44" s="84">
        <v>0</v>
      </c>
      <c r="G44" s="85">
        <v>0</v>
      </c>
      <c r="H44" s="84">
        <v>0</v>
      </c>
      <c r="I44" s="85">
        <v>0</v>
      </c>
      <c r="J44" s="84">
        <v>946.33</v>
      </c>
      <c r="K44" s="85">
        <v>488.24936227320279</v>
      </c>
      <c r="L44" s="84">
        <v>0</v>
      </c>
      <c r="M44" s="85">
        <v>0</v>
      </c>
      <c r="N44" s="84">
        <v>73.765000000000001</v>
      </c>
      <c r="O44" s="85">
        <v>1834.0715244357079</v>
      </c>
      <c r="P44" s="84">
        <v>0</v>
      </c>
      <c r="Q44" s="85">
        <v>0</v>
      </c>
      <c r="R44" s="84">
        <v>151.61600000000001</v>
      </c>
      <c r="S44" s="85">
        <v>1539.113193858168</v>
      </c>
      <c r="T44" s="84">
        <v>0</v>
      </c>
      <c r="U44" s="85">
        <v>0</v>
      </c>
      <c r="V44" s="84">
        <v>23.786000000000001</v>
      </c>
      <c r="W44" s="85">
        <v>727.02757924829723</v>
      </c>
      <c r="X44" s="84">
        <v>0</v>
      </c>
      <c r="Y44" s="85">
        <v>0</v>
      </c>
      <c r="Z44" s="84">
        <v>17.145</v>
      </c>
      <c r="AA44" s="85">
        <v>1413.0185476815398</v>
      </c>
      <c r="AB44" s="84">
        <v>0</v>
      </c>
      <c r="AC44" s="85">
        <v>0</v>
      </c>
      <c r="AD44" s="84">
        <v>0.92100000000000004</v>
      </c>
      <c r="AE44" s="85">
        <v>1172.0217155266016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0</v>
      </c>
      <c r="AO44" s="85">
        <v>0</v>
      </c>
      <c r="AP44" s="84">
        <v>0</v>
      </c>
      <c r="AQ44" s="85">
        <v>0</v>
      </c>
      <c r="AR44" s="84">
        <v>0</v>
      </c>
      <c r="AS44" s="85">
        <v>0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0</v>
      </c>
      <c r="BM44" s="85">
        <v>0</v>
      </c>
      <c r="BN44" s="84">
        <v>0</v>
      </c>
      <c r="BO44" s="85">
        <v>0</v>
      </c>
      <c r="BP44" s="84">
        <v>4.0000000000000001E-3</v>
      </c>
      <c r="BQ44" s="85">
        <v>1072</v>
      </c>
      <c r="BR44" s="84">
        <v>0</v>
      </c>
      <c r="BS44" s="85">
        <v>0</v>
      </c>
      <c r="BT44" s="84">
        <v>0</v>
      </c>
      <c r="BU44" s="85">
        <v>0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0.35799999999999998</v>
      </c>
      <c r="E46" s="85">
        <v>1468.1117318435754</v>
      </c>
      <c r="F46" s="84">
        <v>0</v>
      </c>
      <c r="G46" s="85">
        <v>0</v>
      </c>
      <c r="H46" s="84">
        <v>0</v>
      </c>
      <c r="I46" s="85">
        <v>0</v>
      </c>
      <c r="J46" s="84">
        <v>147.95599999999999</v>
      </c>
      <c r="K46" s="85">
        <v>350.89979453350992</v>
      </c>
      <c r="L46" s="84">
        <v>0</v>
      </c>
      <c r="M46" s="85">
        <v>0</v>
      </c>
      <c r="N46" s="84">
        <v>0.10100000000000001</v>
      </c>
      <c r="O46" s="85">
        <v>1851.5247524752476</v>
      </c>
      <c r="P46" s="84">
        <v>0</v>
      </c>
      <c r="Q46" s="85">
        <v>0</v>
      </c>
      <c r="R46" s="84">
        <v>0.24099999999999999</v>
      </c>
      <c r="S46" s="85">
        <v>1672.2489626556016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9.1370000000000005</v>
      </c>
      <c r="AE46" s="85">
        <v>1973.4854985224911</v>
      </c>
      <c r="AF46" s="84">
        <v>0</v>
      </c>
      <c r="AG46" s="85">
        <v>0</v>
      </c>
      <c r="AH46" s="84">
        <v>0</v>
      </c>
      <c r="AI46" s="85">
        <v>0</v>
      </c>
      <c r="AJ46" s="84">
        <v>0</v>
      </c>
      <c r="AK46" s="85">
        <v>0</v>
      </c>
      <c r="AL46" s="84">
        <v>0</v>
      </c>
      <c r="AM46" s="85">
        <v>0</v>
      </c>
      <c r="AN46" s="84">
        <v>1.0999999999999999E-2</v>
      </c>
      <c r="AO46" s="85">
        <v>2277.2727272727275</v>
      </c>
      <c r="AP46" s="84">
        <v>5.0000000000000001E-3</v>
      </c>
      <c r="AQ46" s="85">
        <v>624.20000000000005</v>
      </c>
      <c r="AR46" s="84">
        <v>0</v>
      </c>
      <c r="AS46" s="85">
        <v>0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0</v>
      </c>
      <c r="BE46" s="85">
        <v>0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2.1230000000000002</v>
      </c>
      <c r="BM46" s="85">
        <v>981.96467263306636</v>
      </c>
      <c r="BN46" s="84">
        <v>0</v>
      </c>
      <c r="BO46" s="85">
        <v>0</v>
      </c>
      <c r="BP46" s="84">
        <v>2.7E-2</v>
      </c>
      <c r="BQ46" s="85">
        <v>1269.962962962963</v>
      </c>
      <c r="BR46" s="84">
        <v>0</v>
      </c>
      <c r="BS46" s="85">
        <v>0</v>
      </c>
      <c r="BT46" s="84">
        <v>3.0000000000000001E-3</v>
      </c>
      <c r="BU46" s="85">
        <v>1072.6666666666667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5400</v>
      </c>
      <c r="AI47" s="85">
        <v>51</v>
      </c>
      <c r="AJ47" s="84">
        <v>57</v>
      </c>
      <c r="AK47" s="85">
        <v>105</v>
      </c>
      <c r="AL47" s="84">
        <v>0</v>
      </c>
      <c r="AM47" s="85">
        <v>0</v>
      </c>
      <c r="AN47" s="84">
        <v>2149</v>
      </c>
      <c r="AO47" s="85">
        <v>106</v>
      </c>
      <c r="AP47" s="84">
        <v>0</v>
      </c>
      <c r="AQ47" s="85">
        <v>0</v>
      </c>
      <c r="AR47" s="84">
        <v>4001</v>
      </c>
      <c r="AS47" s="85">
        <v>114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0</v>
      </c>
      <c r="BE47" s="85">
        <v>0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465.5</v>
      </c>
      <c r="BM47" s="85">
        <v>374.36412459720731</v>
      </c>
      <c r="BN47" s="84">
        <v>0</v>
      </c>
      <c r="BO47" s="85">
        <v>0</v>
      </c>
      <c r="BP47" s="84">
        <v>13.4</v>
      </c>
      <c r="BQ47" s="85">
        <v>683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183.84800000000001</v>
      </c>
      <c r="AI48" s="85">
        <v>78.15507375658153</v>
      </c>
      <c r="AJ48" s="84">
        <v>7.6079999999999997</v>
      </c>
      <c r="AK48" s="85">
        <v>94.82360672975814</v>
      </c>
      <c r="AL48" s="84">
        <v>0</v>
      </c>
      <c r="AM48" s="85">
        <v>0</v>
      </c>
      <c r="AN48" s="84">
        <v>213.95400000000001</v>
      </c>
      <c r="AO48" s="85">
        <v>258.03149742468008</v>
      </c>
      <c r="AP48" s="84">
        <v>0</v>
      </c>
      <c r="AQ48" s="85">
        <v>0</v>
      </c>
      <c r="AR48" s="84">
        <v>584.02099999999996</v>
      </c>
      <c r="AS48" s="85">
        <v>126.66286315046891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9.3450000000000006</v>
      </c>
      <c r="BE48" s="85">
        <v>870.85104333868378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13.711</v>
      </c>
      <c r="BM48" s="85">
        <v>620.20086062285748</v>
      </c>
      <c r="BN48" s="84">
        <v>22.353999999999999</v>
      </c>
      <c r="BO48" s="85">
        <v>617.9680594077123</v>
      </c>
      <c r="BP48" s="84">
        <v>15.010999999999999</v>
      </c>
      <c r="BQ48" s="85">
        <v>1290.6066218106721</v>
      </c>
      <c r="BR48" s="84">
        <v>0</v>
      </c>
      <c r="BS48" s="85">
        <v>0</v>
      </c>
      <c r="BT48" s="84">
        <v>3.3290000000000002</v>
      </c>
      <c r="BU48" s="85">
        <v>858.56954040252322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26.652000000000001</v>
      </c>
      <c r="AI49" s="85">
        <v>422.21386762719499</v>
      </c>
      <c r="AJ49" s="84">
        <v>0.376</v>
      </c>
      <c r="AK49" s="85">
        <v>308.2021276595745</v>
      </c>
      <c r="AL49" s="84">
        <v>0</v>
      </c>
      <c r="AM49" s="85">
        <v>0</v>
      </c>
      <c r="AN49" s="84">
        <v>16.463000000000001</v>
      </c>
      <c r="AO49" s="85">
        <v>628.2014213691308</v>
      </c>
      <c r="AP49" s="84">
        <v>0</v>
      </c>
      <c r="AQ49" s="85">
        <v>0</v>
      </c>
      <c r="AR49" s="84">
        <v>7.4409999999999998</v>
      </c>
      <c r="AS49" s="85">
        <v>543.86802849079425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9.7609999999999992</v>
      </c>
      <c r="BE49" s="85">
        <v>693.03227128367996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0.14000000000000001</v>
      </c>
      <c r="AE50" s="85">
        <v>589</v>
      </c>
      <c r="AF50" s="84">
        <v>0</v>
      </c>
      <c r="AG50" s="85">
        <v>0</v>
      </c>
      <c r="AH50" s="84">
        <v>0.46</v>
      </c>
      <c r="AI50" s="85">
        <v>454.30434782608694</v>
      </c>
      <c r="AJ50" s="84">
        <v>0</v>
      </c>
      <c r="AK50" s="85">
        <v>0</v>
      </c>
      <c r="AL50" s="84">
        <v>0</v>
      </c>
      <c r="AM50" s="85">
        <v>0</v>
      </c>
      <c r="AN50" s="84">
        <v>6.7889999999999997</v>
      </c>
      <c r="AO50" s="85">
        <v>595.82722050375605</v>
      </c>
      <c r="AP50" s="84">
        <v>0.19900000000000001</v>
      </c>
      <c r="AQ50" s="85">
        <v>251.81909547738695</v>
      </c>
      <c r="AR50" s="84">
        <v>1.2070000000000001</v>
      </c>
      <c r="AS50" s="85">
        <v>451.1996685998343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9.5210000000000008</v>
      </c>
      <c r="BE50" s="85">
        <v>627.53838882470325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16.626000000000001</v>
      </c>
      <c r="BM50" s="85">
        <v>562.97335498616633</v>
      </c>
      <c r="BN50" s="84">
        <v>1.3620000000000001</v>
      </c>
      <c r="BO50" s="85">
        <v>529.0161527165933</v>
      </c>
      <c r="BP50" s="84">
        <v>14.326000000000001</v>
      </c>
      <c r="BQ50" s="85">
        <v>1003.3904788496441</v>
      </c>
      <c r="BR50" s="84">
        <v>0</v>
      </c>
      <c r="BS50" s="85">
        <v>0</v>
      </c>
      <c r="BT50" s="84">
        <v>0.77400000000000002</v>
      </c>
      <c r="BU50" s="85">
        <v>1737.5904392764858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0.77400000000000002</v>
      </c>
      <c r="E52" s="85">
        <v>1393.6253229974161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0.01</v>
      </c>
      <c r="S52" s="85">
        <v>979.6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4.492</v>
      </c>
      <c r="AE52" s="85">
        <v>605.97595725734641</v>
      </c>
      <c r="AF52" s="84">
        <v>0</v>
      </c>
      <c r="AG52" s="85">
        <v>0</v>
      </c>
      <c r="AH52" s="84">
        <v>0</v>
      </c>
      <c r="AI52" s="85">
        <v>0</v>
      </c>
      <c r="AJ52" s="84">
        <v>0.878</v>
      </c>
      <c r="AK52" s="85">
        <v>160.82574031890661</v>
      </c>
      <c r="AL52" s="84">
        <v>2.02</v>
      </c>
      <c r="AM52" s="85">
        <v>171.72079207920791</v>
      </c>
      <c r="AN52" s="84">
        <v>2.0489999999999999</v>
      </c>
      <c r="AO52" s="85">
        <v>416.98828696925329</v>
      </c>
      <c r="AP52" s="84">
        <v>1E-3</v>
      </c>
      <c r="AQ52" s="85">
        <v>443</v>
      </c>
      <c r="AR52" s="84">
        <v>30.071999999999999</v>
      </c>
      <c r="AS52" s="85">
        <v>188.70194865655759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0.30399999999999999</v>
      </c>
      <c r="BE52" s="85">
        <v>801.36184210526324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3.89</v>
      </c>
      <c r="BM52" s="85">
        <v>515.78251928020563</v>
      </c>
      <c r="BN52" s="84">
        <v>0</v>
      </c>
      <c r="BO52" s="85">
        <v>0</v>
      </c>
      <c r="BP52" s="84">
        <v>1.66</v>
      </c>
      <c r="BQ52" s="85">
        <v>736.8969879518072</v>
      </c>
      <c r="BR52" s="84">
        <v>0</v>
      </c>
      <c r="BS52" s="85">
        <v>0</v>
      </c>
      <c r="BT52" s="84">
        <v>0.04</v>
      </c>
      <c r="BU52" s="85">
        <v>1601.875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0</v>
      </c>
      <c r="AE53" s="85">
        <v>0</v>
      </c>
      <c r="AF53" s="84">
        <v>0</v>
      </c>
      <c r="AG53" s="85">
        <v>0</v>
      </c>
      <c r="AH53" s="84">
        <v>493.726</v>
      </c>
      <c r="AI53" s="85">
        <v>68.950332775669096</v>
      </c>
      <c r="AJ53" s="84">
        <v>0.94099999999999995</v>
      </c>
      <c r="AK53" s="85">
        <v>42.46546227417641</v>
      </c>
      <c r="AL53" s="84">
        <v>0</v>
      </c>
      <c r="AM53" s="85">
        <v>0</v>
      </c>
      <c r="AN53" s="84">
        <v>135.78</v>
      </c>
      <c r="AO53" s="85">
        <v>340.3360141405214</v>
      </c>
      <c r="AP53" s="84">
        <v>131.97999999999999</v>
      </c>
      <c r="AQ53" s="85">
        <v>144.7091983633884</v>
      </c>
      <c r="AR53" s="84">
        <v>337.85</v>
      </c>
      <c r="AS53" s="85">
        <v>136.87469587094864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7.2839999999999998</v>
      </c>
      <c r="BE53" s="85">
        <v>883.25151015925314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39.113999999999997</v>
      </c>
      <c r="BM53" s="85">
        <v>725.64549777573245</v>
      </c>
      <c r="BN53" s="84">
        <v>9.1940000000000008</v>
      </c>
      <c r="BO53" s="85">
        <v>625.72808353273876</v>
      </c>
      <c r="BP53" s="84">
        <v>1.353</v>
      </c>
      <c r="BQ53" s="85">
        <v>1402.3215077605321</v>
      </c>
      <c r="BR53" s="84">
        <v>0</v>
      </c>
      <c r="BS53" s="85">
        <v>0</v>
      </c>
      <c r="BT53" s="84">
        <v>3.5000000000000003E-2</v>
      </c>
      <c r="BU53" s="85">
        <v>1685.7142857142858</v>
      </c>
    </row>
    <row r="54" spans="1:73" ht="12.95" customHeight="1">
      <c r="A54" s="83"/>
      <c r="B54" s="80" t="s">
        <v>85</v>
      </c>
      <c r="C54" s="19">
        <v>39</v>
      </c>
      <c r="D54" s="84">
        <v>1.2390000000000001</v>
      </c>
      <c r="E54" s="85">
        <v>2795.5351089588376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</v>
      </c>
      <c r="AE54" s="85">
        <v>0</v>
      </c>
      <c r="AF54" s="84">
        <v>0</v>
      </c>
      <c r="AG54" s="85">
        <v>0</v>
      </c>
      <c r="AH54" s="84">
        <v>275.05799999999999</v>
      </c>
      <c r="AI54" s="85">
        <v>76.904521955369404</v>
      </c>
      <c r="AJ54" s="84">
        <v>9.7000000000000003E-2</v>
      </c>
      <c r="AK54" s="85">
        <v>70.144329896907209</v>
      </c>
      <c r="AL54" s="84">
        <v>0</v>
      </c>
      <c r="AM54" s="85">
        <v>0</v>
      </c>
      <c r="AN54" s="84">
        <v>409.92399999999998</v>
      </c>
      <c r="AO54" s="85">
        <v>284.81293117748652</v>
      </c>
      <c r="AP54" s="84">
        <v>417.464</v>
      </c>
      <c r="AQ54" s="85">
        <v>136.95580936320258</v>
      </c>
      <c r="AR54" s="84">
        <v>1297.933</v>
      </c>
      <c r="AS54" s="85">
        <v>128.99286789071547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4.7370000000000001</v>
      </c>
      <c r="BE54" s="85">
        <v>773.00823305889799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19.954999999999998</v>
      </c>
      <c r="BM54" s="85">
        <v>859.06820345777999</v>
      </c>
      <c r="BN54" s="84">
        <v>0.13600000000000001</v>
      </c>
      <c r="BO54" s="85">
        <v>925.14705882352939</v>
      </c>
      <c r="BP54" s="84">
        <v>1.5860000000000001</v>
      </c>
      <c r="BQ54" s="85">
        <v>1494.6204287515764</v>
      </c>
      <c r="BR54" s="84">
        <v>0</v>
      </c>
      <c r="BS54" s="85">
        <v>0</v>
      </c>
      <c r="BT54" s="84">
        <v>0.89500000000000002</v>
      </c>
      <c r="BU54" s="85">
        <v>1428.9787709497207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13.664</v>
      </c>
      <c r="AE55" s="85">
        <v>406.16503220140515</v>
      </c>
      <c r="AF55" s="84">
        <v>0</v>
      </c>
      <c r="AG55" s="85">
        <v>0</v>
      </c>
      <c r="AH55" s="84">
        <v>758.82</v>
      </c>
      <c r="AI55" s="85">
        <v>71.616544107957097</v>
      </c>
      <c r="AJ55" s="84">
        <v>24.922999999999998</v>
      </c>
      <c r="AK55" s="85">
        <v>115.29563054206957</v>
      </c>
      <c r="AL55" s="84">
        <v>0</v>
      </c>
      <c r="AM55" s="85">
        <v>0</v>
      </c>
      <c r="AN55" s="84">
        <v>1375.174</v>
      </c>
      <c r="AO55" s="85">
        <v>211.0468471626136</v>
      </c>
      <c r="AP55" s="84">
        <v>122.373</v>
      </c>
      <c r="AQ55" s="85">
        <v>142.47619164358153</v>
      </c>
      <c r="AR55" s="84">
        <v>2056.5050000000001</v>
      </c>
      <c r="AS55" s="85">
        <v>172.97480045027851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12.244</v>
      </c>
      <c r="BE55" s="85">
        <v>790.92094086899704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11.852</v>
      </c>
      <c r="BM55" s="85">
        <v>577.69431319608509</v>
      </c>
      <c r="BN55" s="84">
        <v>0</v>
      </c>
      <c r="BO55" s="85">
        <v>0</v>
      </c>
      <c r="BP55" s="84">
        <v>1.0349999999999999</v>
      </c>
      <c r="BQ55" s="85">
        <v>734.43091787439619</v>
      </c>
      <c r="BR55" s="84">
        <v>0</v>
      </c>
      <c r="BS55" s="85">
        <v>0</v>
      </c>
      <c r="BT55" s="84">
        <v>1.4E-2</v>
      </c>
      <c r="BU55" s="85">
        <v>1122.4285714285713</v>
      </c>
    </row>
    <row r="56" spans="1:73" ht="12.95" customHeight="1">
      <c r="A56" s="83"/>
      <c r="B56" s="80" t="s">
        <v>87</v>
      </c>
      <c r="C56" s="19">
        <v>41</v>
      </c>
      <c r="D56" s="84">
        <v>43.445999999999998</v>
      </c>
      <c r="E56" s="85">
        <v>2191.864544492013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15.888</v>
      </c>
      <c r="AE56" s="85">
        <v>724.2501888217522</v>
      </c>
      <c r="AF56" s="84">
        <v>0</v>
      </c>
      <c r="AG56" s="85">
        <v>0</v>
      </c>
      <c r="AH56" s="84">
        <v>242.96700000000001</v>
      </c>
      <c r="AI56" s="85">
        <v>83.900282754448142</v>
      </c>
      <c r="AJ56" s="84">
        <v>101.045</v>
      </c>
      <c r="AK56" s="85">
        <v>116.67676777673313</v>
      </c>
      <c r="AL56" s="84">
        <v>0</v>
      </c>
      <c r="AM56" s="85">
        <v>0</v>
      </c>
      <c r="AN56" s="84">
        <v>577.36300000000006</v>
      </c>
      <c r="AO56" s="85">
        <v>357.91242771012344</v>
      </c>
      <c r="AP56" s="84">
        <v>210.762</v>
      </c>
      <c r="AQ56" s="85">
        <v>117.44145529080194</v>
      </c>
      <c r="AR56" s="84">
        <v>423.233</v>
      </c>
      <c r="AS56" s="85">
        <v>158.81062677059683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5.2</v>
      </c>
      <c r="BE56" s="85">
        <v>843.23076923076928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125.324</v>
      </c>
      <c r="BM56" s="85">
        <v>870.75338323066615</v>
      </c>
      <c r="BN56" s="84">
        <v>3.46</v>
      </c>
      <c r="BO56" s="85">
        <v>476.97601156069368</v>
      </c>
      <c r="BP56" s="84">
        <v>69.257999999999996</v>
      </c>
      <c r="BQ56" s="85">
        <v>895.06972479713534</v>
      </c>
      <c r="BR56" s="84">
        <v>0</v>
      </c>
      <c r="BS56" s="85">
        <v>0</v>
      </c>
      <c r="BT56" s="84">
        <v>1.7709999999999999</v>
      </c>
      <c r="BU56" s="85">
        <v>1895.526821005082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</v>
      </c>
      <c r="AA58" s="85">
        <v>0</v>
      </c>
      <c r="AB58" s="84">
        <v>0</v>
      </c>
      <c r="AC58" s="85">
        <v>0</v>
      </c>
      <c r="AD58" s="84">
        <v>21.888000000000002</v>
      </c>
      <c r="AE58" s="85">
        <v>469.01151315789474</v>
      </c>
      <c r="AF58" s="84">
        <v>0</v>
      </c>
      <c r="AG58" s="85">
        <v>0</v>
      </c>
      <c r="AH58" s="84">
        <v>1.76</v>
      </c>
      <c r="AI58" s="85">
        <v>209.92500000000001</v>
      </c>
      <c r="AJ58" s="84">
        <v>1622.934</v>
      </c>
      <c r="AK58" s="85">
        <v>182.28891439824417</v>
      </c>
      <c r="AL58" s="84">
        <v>0</v>
      </c>
      <c r="AM58" s="85">
        <v>0</v>
      </c>
      <c r="AN58" s="84">
        <v>429.911</v>
      </c>
      <c r="AO58" s="85">
        <v>215.89913726329402</v>
      </c>
      <c r="AP58" s="84">
        <v>84.262</v>
      </c>
      <c r="AQ58" s="85">
        <v>176.75448007405473</v>
      </c>
      <c r="AR58" s="84">
        <v>67.236000000000004</v>
      </c>
      <c r="AS58" s="85">
        <v>277.60735320364086</v>
      </c>
      <c r="AT58" s="84">
        <v>0.52</v>
      </c>
      <c r="AU58" s="85">
        <v>359.1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6.9160000000000004</v>
      </c>
      <c r="BE58" s="85">
        <v>521.76055523423952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40.408999999999999</v>
      </c>
      <c r="BM58" s="85">
        <v>873.47363211165828</v>
      </c>
      <c r="BN58" s="84">
        <v>4.3019999999999996</v>
      </c>
      <c r="BO58" s="85">
        <v>231.33891213389123</v>
      </c>
      <c r="BP58" s="84">
        <v>13.669</v>
      </c>
      <c r="BQ58" s="85">
        <v>622.59324017850611</v>
      </c>
      <c r="BR58" s="84">
        <v>0</v>
      </c>
      <c r="BS58" s="85">
        <v>0</v>
      </c>
      <c r="BT58" s="84">
        <v>3.5999999999999997E-2</v>
      </c>
      <c r="BU58" s="85">
        <v>345</v>
      </c>
    </row>
    <row r="59" spans="1:73" ht="12.95" customHeight="1">
      <c r="A59" s="83"/>
      <c r="B59" s="80" t="s">
        <v>89</v>
      </c>
      <c r="C59" s="19">
        <v>43</v>
      </c>
      <c r="D59" s="84">
        <v>1.014</v>
      </c>
      <c r="E59" s="85">
        <v>1764.5177514792899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0</v>
      </c>
      <c r="S59" s="85">
        <v>0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8.2000000000000003E-2</v>
      </c>
      <c r="AE59" s="85">
        <v>733.86585365853659</v>
      </c>
      <c r="AF59" s="84">
        <v>0</v>
      </c>
      <c r="AG59" s="85">
        <v>0</v>
      </c>
      <c r="AH59" s="84">
        <v>6.0000000000000001E-3</v>
      </c>
      <c r="AI59" s="85">
        <v>1890</v>
      </c>
      <c r="AJ59" s="84">
        <v>0</v>
      </c>
      <c r="AK59" s="85">
        <v>0</v>
      </c>
      <c r="AL59" s="84">
        <v>3.5999999999999997E-2</v>
      </c>
      <c r="AM59" s="85">
        <v>270</v>
      </c>
      <c r="AN59" s="84">
        <v>51.298999999999999</v>
      </c>
      <c r="AO59" s="85">
        <v>480.73063802413304</v>
      </c>
      <c r="AP59" s="84">
        <v>0.496</v>
      </c>
      <c r="AQ59" s="85">
        <v>484.7802419354839</v>
      </c>
      <c r="AR59" s="84">
        <v>7.7210000000000001</v>
      </c>
      <c r="AS59" s="85">
        <v>232.511591762725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7.3999999999999996E-2</v>
      </c>
      <c r="BE59" s="85">
        <v>685.94594594594594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21.324000000000002</v>
      </c>
      <c r="BM59" s="85">
        <v>918.6743575314199</v>
      </c>
      <c r="BN59" s="84">
        <v>0.36599999999999999</v>
      </c>
      <c r="BO59" s="85">
        <v>868.83879781420774</v>
      </c>
      <c r="BP59" s="84">
        <v>7.306</v>
      </c>
      <c r="BQ59" s="85">
        <v>1268.2221461812208</v>
      </c>
      <c r="BR59" s="84">
        <v>0</v>
      </c>
      <c r="BS59" s="85">
        <v>0</v>
      </c>
      <c r="BT59" s="84">
        <v>0.98399999999999999</v>
      </c>
      <c r="BU59" s="85">
        <v>2071.3201219512193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1.2E-2</v>
      </c>
      <c r="AE60" s="85">
        <v>439</v>
      </c>
      <c r="AF60" s="84">
        <v>0</v>
      </c>
      <c r="AG60" s="85">
        <v>0</v>
      </c>
      <c r="AH60" s="84">
        <v>0</v>
      </c>
      <c r="AI60" s="85">
        <v>0</v>
      </c>
      <c r="AJ60" s="84">
        <v>4.2320000000000002</v>
      </c>
      <c r="AK60" s="85">
        <v>148.5</v>
      </c>
      <c r="AL60" s="84">
        <v>0</v>
      </c>
      <c r="AM60" s="85">
        <v>0</v>
      </c>
      <c r="AN60" s="84">
        <v>221.30099999999999</v>
      </c>
      <c r="AO60" s="85">
        <v>91.630819562496328</v>
      </c>
      <c r="AP60" s="84">
        <v>84.459000000000003</v>
      </c>
      <c r="AQ60" s="85">
        <v>95.866822955516881</v>
      </c>
      <c r="AR60" s="84">
        <v>60.417000000000002</v>
      </c>
      <c r="AS60" s="85">
        <v>135.13277719847062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1.7999999999999999E-2</v>
      </c>
      <c r="BM60" s="85">
        <v>137.72222222222223</v>
      </c>
      <c r="BN60" s="84">
        <v>0</v>
      </c>
      <c r="BO60" s="85">
        <v>0</v>
      </c>
      <c r="BP60" s="84">
        <v>2.8000000000000001E-2</v>
      </c>
      <c r="BQ60" s="85">
        <v>810.57142857142856</v>
      </c>
      <c r="BR60" s="84">
        <v>0</v>
      </c>
      <c r="BS60" s="85">
        <v>0</v>
      </c>
      <c r="BT60" s="84">
        <v>0</v>
      </c>
      <c r="BU60" s="85">
        <v>0</v>
      </c>
    </row>
    <row r="61" spans="1:73" ht="12.95" customHeight="1">
      <c r="A61" s="83"/>
      <c r="B61" s="80" t="s">
        <v>91</v>
      </c>
      <c r="C61" s="19">
        <v>45</v>
      </c>
      <c r="D61" s="84">
        <v>1.149</v>
      </c>
      <c r="E61" s="85">
        <v>4613.3263707571805</v>
      </c>
      <c r="F61" s="84">
        <v>0</v>
      </c>
      <c r="G61" s="85">
        <v>0</v>
      </c>
      <c r="H61" s="84">
        <v>0</v>
      </c>
      <c r="I61" s="85">
        <v>0</v>
      </c>
      <c r="J61" s="84">
        <v>62.777000000000001</v>
      </c>
      <c r="K61" s="85">
        <v>486.50991605205729</v>
      </c>
      <c r="L61" s="84">
        <v>0</v>
      </c>
      <c r="M61" s="85">
        <v>0</v>
      </c>
      <c r="N61" s="84">
        <v>4.3979999999999997</v>
      </c>
      <c r="O61" s="85">
        <v>2258.7203274215553</v>
      </c>
      <c r="P61" s="84">
        <v>0</v>
      </c>
      <c r="Q61" s="85">
        <v>0</v>
      </c>
      <c r="R61" s="84">
        <v>58.723999999999997</v>
      </c>
      <c r="S61" s="85">
        <v>1867.4034806893264</v>
      </c>
      <c r="T61" s="84">
        <v>0</v>
      </c>
      <c r="U61" s="85">
        <v>0</v>
      </c>
      <c r="V61" s="84">
        <v>18.864000000000001</v>
      </c>
      <c r="W61" s="85">
        <v>802.77581636980494</v>
      </c>
      <c r="X61" s="84">
        <v>0</v>
      </c>
      <c r="Y61" s="85">
        <v>0</v>
      </c>
      <c r="Z61" s="84">
        <v>1.625</v>
      </c>
      <c r="AA61" s="85">
        <v>931.66646153846148</v>
      </c>
      <c r="AB61" s="84">
        <v>0</v>
      </c>
      <c r="AC61" s="85">
        <v>0</v>
      </c>
      <c r="AD61" s="84">
        <v>1.143</v>
      </c>
      <c r="AE61" s="85">
        <v>669.43919510061244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0.16900000000000001</v>
      </c>
      <c r="AO61" s="85">
        <v>565.94082840236683</v>
      </c>
      <c r="AP61" s="84">
        <v>0</v>
      </c>
      <c r="AQ61" s="85">
        <v>0</v>
      </c>
      <c r="AR61" s="84">
        <v>2E-3</v>
      </c>
      <c r="AS61" s="85">
        <v>324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0.23499999999999999</v>
      </c>
      <c r="BM61" s="85">
        <v>493.79574468085104</v>
      </c>
      <c r="BN61" s="84">
        <v>3.0000000000000001E-3</v>
      </c>
      <c r="BO61" s="85">
        <v>558</v>
      </c>
      <c r="BP61" s="84">
        <v>5.0000000000000001E-3</v>
      </c>
      <c r="BQ61" s="85">
        <v>836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0.72399999999999998</v>
      </c>
      <c r="K62" s="85">
        <v>431.88121546961327</v>
      </c>
      <c r="L62" s="84">
        <v>0</v>
      </c>
      <c r="M62" s="85">
        <v>0</v>
      </c>
      <c r="N62" s="84">
        <v>0.17499999999999999</v>
      </c>
      <c r="O62" s="85">
        <v>863.94285714285706</v>
      </c>
      <c r="P62" s="84">
        <v>0</v>
      </c>
      <c r="Q62" s="85">
        <v>0</v>
      </c>
      <c r="R62" s="84">
        <v>2.452</v>
      </c>
      <c r="S62" s="85">
        <v>725.06769983686786</v>
      </c>
      <c r="T62" s="84">
        <v>20.617999999999999</v>
      </c>
      <c r="U62" s="85">
        <v>599.38844698806861</v>
      </c>
      <c r="V62" s="84">
        <v>9.2999999999999999E-2</v>
      </c>
      <c r="W62" s="85">
        <v>773.07526881720435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0.59</v>
      </c>
      <c r="AE62" s="85">
        <v>428.41186440677967</v>
      </c>
      <c r="AF62" s="84">
        <v>1978.45</v>
      </c>
      <c r="AG62" s="85">
        <v>351.26659253455989</v>
      </c>
      <c r="AH62" s="84">
        <v>0</v>
      </c>
      <c r="AI62" s="85">
        <v>0</v>
      </c>
      <c r="AJ62" s="84">
        <v>14.686</v>
      </c>
      <c r="AK62" s="85">
        <v>147.92353261609696</v>
      </c>
      <c r="AL62" s="84">
        <v>0</v>
      </c>
      <c r="AM62" s="85">
        <v>0</v>
      </c>
      <c r="AN62" s="84">
        <v>23.515000000000001</v>
      </c>
      <c r="AO62" s="85">
        <v>261.21131192855626</v>
      </c>
      <c r="AP62" s="84">
        <v>704.26700000000005</v>
      </c>
      <c r="AQ62" s="85">
        <v>197.46764082372167</v>
      </c>
      <c r="AR62" s="84">
        <v>277.26499999999999</v>
      </c>
      <c r="AS62" s="85">
        <v>197.66538510089626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2.0019999999999998</v>
      </c>
      <c r="BM62" s="85">
        <v>549.47252747252742</v>
      </c>
      <c r="BN62" s="84">
        <v>0</v>
      </c>
      <c r="BO62" s="85">
        <v>0</v>
      </c>
      <c r="BP62" s="84">
        <v>0.24</v>
      </c>
      <c r="BQ62" s="85">
        <v>926.04583333333335</v>
      </c>
      <c r="BR62" s="84">
        <v>0</v>
      </c>
      <c r="BS62" s="85">
        <v>0</v>
      </c>
      <c r="BT62" s="84">
        <v>1.4E-2</v>
      </c>
      <c r="BU62" s="85">
        <v>618.71428571428567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0</v>
      </c>
      <c r="U64" s="85">
        <v>0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14.814</v>
      </c>
      <c r="AE64" s="85">
        <v>264.96665316592413</v>
      </c>
      <c r="AF64" s="84">
        <v>323.82600000000002</v>
      </c>
      <c r="AG64" s="85">
        <v>273.09775620240504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8.0000000000000002E-3</v>
      </c>
      <c r="AO64" s="85">
        <v>714.75</v>
      </c>
      <c r="AP64" s="84">
        <v>0</v>
      </c>
      <c r="AQ64" s="85">
        <v>0</v>
      </c>
      <c r="AR64" s="84">
        <v>2E-3</v>
      </c>
      <c r="AS64" s="85">
        <v>173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0.63900000000000001</v>
      </c>
      <c r="BM64" s="85">
        <v>644.81690140845069</v>
      </c>
      <c r="BN64" s="84">
        <v>0</v>
      </c>
      <c r="BO64" s="85">
        <v>0</v>
      </c>
      <c r="BP64" s="84">
        <v>6.9000000000000006E-2</v>
      </c>
      <c r="BQ64" s="85">
        <v>821.1159420289855</v>
      </c>
      <c r="BR64" s="84">
        <v>0</v>
      </c>
      <c r="BS64" s="85">
        <v>0</v>
      </c>
      <c r="BT64" s="84">
        <v>3.0000000000000001E-3</v>
      </c>
      <c r="BU64" s="85">
        <v>1450.6666666666667</v>
      </c>
    </row>
    <row r="65" spans="1:73" ht="12.95" customHeight="1">
      <c r="A65" s="83"/>
      <c r="B65" s="80" t="s">
        <v>94</v>
      </c>
      <c r="C65" s="19">
        <v>48</v>
      </c>
      <c r="D65" s="84">
        <v>5.2050000000000001</v>
      </c>
      <c r="E65" s="85">
        <v>3132.3050912584054</v>
      </c>
      <c r="F65" s="84">
        <v>0</v>
      </c>
      <c r="G65" s="85">
        <v>0</v>
      </c>
      <c r="H65" s="84">
        <v>0</v>
      </c>
      <c r="I65" s="85">
        <v>0</v>
      </c>
      <c r="J65" s="84">
        <v>36.177</v>
      </c>
      <c r="K65" s="85">
        <v>524.05415042706693</v>
      </c>
      <c r="L65" s="84">
        <v>0</v>
      </c>
      <c r="M65" s="85">
        <v>0</v>
      </c>
      <c r="N65" s="84">
        <v>3.3090000000000002</v>
      </c>
      <c r="O65" s="85">
        <v>2559.1030522816559</v>
      </c>
      <c r="P65" s="84">
        <v>0</v>
      </c>
      <c r="Q65" s="85">
        <v>0</v>
      </c>
      <c r="R65" s="84">
        <v>25.297999999999998</v>
      </c>
      <c r="S65" s="85">
        <v>1776.6200094869159</v>
      </c>
      <c r="T65" s="84">
        <v>0</v>
      </c>
      <c r="U65" s="85">
        <v>0</v>
      </c>
      <c r="V65" s="84">
        <v>3.7370000000000001</v>
      </c>
      <c r="W65" s="85">
        <v>904.30933904201231</v>
      </c>
      <c r="X65" s="84">
        <v>0</v>
      </c>
      <c r="Y65" s="85">
        <v>0</v>
      </c>
      <c r="Z65" s="84">
        <v>1.1990000000000001</v>
      </c>
      <c r="AA65" s="85">
        <v>1156.8298582151795</v>
      </c>
      <c r="AB65" s="84">
        <v>0</v>
      </c>
      <c r="AC65" s="85">
        <v>0</v>
      </c>
      <c r="AD65" s="84">
        <v>83.587000000000003</v>
      </c>
      <c r="AE65" s="85">
        <v>488.99125462093383</v>
      </c>
      <c r="AF65" s="84">
        <v>0</v>
      </c>
      <c r="AG65" s="85">
        <v>0</v>
      </c>
      <c r="AH65" s="84">
        <v>3.4249999999999998</v>
      </c>
      <c r="AI65" s="85">
        <v>533.87299270072992</v>
      </c>
      <c r="AJ65" s="84">
        <v>0.9</v>
      </c>
      <c r="AK65" s="85">
        <v>301.90777777777777</v>
      </c>
      <c r="AL65" s="84">
        <v>0</v>
      </c>
      <c r="AM65" s="85">
        <v>0</v>
      </c>
      <c r="AN65" s="84">
        <v>22.548999999999999</v>
      </c>
      <c r="AO65" s="85">
        <v>362.13508359572484</v>
      </c>
      <c r="AP65" s="84">
        <v>6.5970000000000004</v>
      </c>
      <c r="AQ65" s="85">
        <v>294.30195543428835</v>
      </c>
      <c r="AR65" s="84">
        <v>10.965999999999999</v>
      </c>
      <c r="AS65" s="85">
        <v>369.75478752507752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61.594999999999999</v>
      </c>
      <c r="BM65" s="85">
        <v>1162.5825635197662</v>
      </c>
      <c r="BN65" s="84">
        <v>5.5860000000000003</v>
      </c>
      <c r="BO65" s="85">
        <v>766.6745435016112</v>
      </c>
      <c r="BP65" s="84">
        <v>10.336</v>
      </c>
      <c r="BQ65" s="85">
        <v>1074.5445046439629</v>
      </c>
      <c r="BR65" s="84">
        <v>0</v>
      </c>
      <c r="BS65" s="85">
        <v>0</v>
      </c>
      <c r="BT65" s="84">
        <v>0.52400000000000002</v>
      </c>
      <c r="BU65" s="85">
        <v>2611.2690839694656</v>
      </c>
    </row>
    <row r="66" spans="1:73" ht="12.95" customHeight="1">
      <c r="A66" s="83"/>
      <c r="B66" s="80" t="s">
        <v>95</v>
      </c>
      <c r="C66" s="19">
        <v>49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37.902000000000001</v>
      </c>
      <c r="K66" s="85">
        <v>495.65590206321559</v>
      </c>
      <c r="L66" s="84">
        <v>0</v>
      </c>
      <c r="M66" s="85">
        <v>0</v>
      </c>
      <c r="N66" s="84">
        <v>7.391</v>
      </c>
      <c r="O66" s="85">
        <v>896.13529968881073</v>
      </c>
      <c r="P66" s="84">
        <v>0</v>
      </c>
      <c r="Q66" s="85">
        <v>0</v>
      </c>
      <c r="R66" s="84">
        <v>51.984999999999999</v>
      </c>
      <c r="S66" s="85">
        <v>881.61858228335097</v>
      </c>
      <c r="T66" s="84">
        <v>0</v>
      </c>
      <c r="U66" s="85">
        <v>0</v>
      </c>
      <c r="V66" s="84">
        <v>0.69199999999999995</v>
      </c>
      <c r="W66" s="85">
        <v>560.43208092485554</v>
      </c>
      <c r="X66" s="84">
        <v>0</v>
      </c>
      <c r="Y66" s="85">
        <v>0</v>
      </c>
      <c r="Z66" s="84">
        <v>2.1890000000000001</v>
      </c>
      <c r="AA66" s="85">
        <v>784.93238921882141</v>
      </c>
      <c r="AB66" s="84">
        <v>0</v>
      </c>
      <c r="AC66" s="85">
        <v>0</v>
      </c>
      <c r="AD66" s="84">
        <v>0.218</v>
      </c>
      <c r="AE66" s="85">
        <v>343.26605504587155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4.2999999999999997E-2</v>
      </c>
      <c r="BI66" s="85">
        <v>309.2093023255814</v>
      </c>
      <c r="BJ66" s="84">
        <v>0</v>
      </c>
      <c r="BK66" s="85">
        <v>0</v>
      </c>
      <c r="BL66" s="84">
        <v>1.4999999999999999E-2</v>
      </c>
      <c r="BM66" s="85">
        <v>607.33333333333326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ht="19.5" customHeight="1"/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2966-8333-4B14-B229-55980810F39B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44927</v>
      </c>
      <c r="F6" s="105">
        <v>44562</v>
      </c>
      <c r="G6" s="106" t="s">
        <v>135</v>
      </c>
      <c r="H6" s="104">
        <v>44927</v>
      </c>
      <c r="I6" s="105">
        <v>44562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332.30099999999999</v>
      </c>
      <c r="F9" s="115">
        <v>346.93200000000002</v>
      </c>
      <c r="G9" s="116">
        <f>IF(ISERR(E9/F9*100),"-",E9/F9*100)</f>
        <v>95.782747051295345</v>
      </c>
      <c r="H9" s="115">
        <v>4053.2175527609006</v>
      </c>
      <c r="I9" s="115">
        <v>3264.7158002144511</v>
      </c>
      <c r="J9" s="116">
        <f>IF(ISERR(H9/I9*100),"-",H9/I9*100)</f>
        <v>124.15223256170276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846.50800000000004</v>
      </c>
      <c r="F11" s="115">
        <v>801.22500000000002</v>
      </c>
      <c r="G11" s="116">
        <f>IF(ISERR(E11/F11*100),"-",E11/F11*100)</f>
        <v>105.65172080252114</v>
      </c>
      <c r="H11" s="115">
        <v>2772.7617565339015</v>
      </c>
      <c r="I11" s="115">
        <v>2178.4499497644233</v>
      </c>
      <c r="J11" s="116">
        <f>IF(ISERR(H11/I11*100),"-",H11/I11*100)</f>
        <v>127.28140744448808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3452.0889999999999</v>
      </c>
      <c r="F12" s="115">
        <v>3033.105</v>
      </c>
      <c r="G12" s="116">
        <f>IF(ISERR(E12/F12*100),"-",E12/F12*100)</f>
        <v>113.81369916306888</v>
      </c>
      <c r="H12" s="115">
        <v>489.98891280033627</v>
      </c>
      <c r="I12" s="115">
        <v>450.48405643721532</v>
      </c>
      <c r="J12" s="116">
        <f>IF(ISERR(H12/I12*100),"-",H12/I12*100)</f>
        <v>108.76942386719668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942.40300000000002</v>
      </c>
      <c r="F13" s="115">
        <v>1416.277</v>
      </c>
      <c r="G13" s="116">
        <f>IF(ISERR(E13/F13*100),"-",E13/F13*100)</f>
        <v>66.54086735857463</v>
      </c>
      <c r="H13" s="115">
        <v>469.14167081386631</v>
      </c>
      <c r="I13" s="115">
        <v>398.19956195009871</v>
      </c>
      <c r="J13" s="116">
        <f>IF(ISERR(H13/I13*100),"-",H13/I13*100)</f>
        <v>117.81571745492224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310.34899999999999</v>
      </c>
      <c r="F15" s="115">
        <v>225.87299999999999</v>
      </c>
      <c r="G15" s="116">
        <f t="shared" ref="G14:G15" si="0">IF(ISERR(E15/F15*100),"-",E15/F15*100)</f>
        <v>137.39977775121417</v>
      </c>
      <c r="H15" s="115">
        <v>1846.0606929617945</v>
      </c>
      <c r="I15" s="115">
        <v>1877.5071168311397</v>
      </c>
      <c r="J15" s="116">
        <f t="shared" ref="J14:J15" si="1">IF(ISERR(H15/I15*100),"-",H15/I15*100)</f>
        <v>98.325096955029366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2597.4360000000001</v>
      </c>
      <c r="F16" s="115">
        <v>2638.0650000000001</v>
      </c>
      <c r="G16" s="116">
        <f t="shared" ref="G16" si="2">IF(ISERR(E16/F16*100),"-",E16/F16*100)</f>
        <v>98.459893899505886</v>
      </c>
      <c r="H16" s="115">
        <v>1131.3694612687282</v>
      </c>
      <c r="I16" s="115">
        <v>1159.068461921901</v>
      </c>
      <c r="J16" s="116">
        <f t="shared" ref="J16" si="3">IF(ISERR(H16/I16*100),"-",H16/I16*100)</f>
        <v>97.61023601597752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622.745</v>
      </c>
      <c r="F17" s="115">
        <v>462.95499999999998</v>
      </c>
      <c r="G17" s="116">
        <f t="shared" ref="G17" si="4">IF(ISERR(E17/F17*100),"-",E17/F17*100)</f>
        <v>134.51523366201897</v>
      </c>
      <c r="H17" s="115">
        <v>1448.3752193915648</v>
      </c>
      <c r="I17" s="115">
        <v>1508.272922854273</v>
      </c>
      <c r="J17" s="116">
        <f t="shared" ref="J17" si="5">IF(ISERR(H17/I17*100),"-",H17/I17*100)</f>
        <v>96.028722484167048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2536.6</v>
      </c>
      <c r="F18" s="115">
        <v>3985.0680000000002</v>
      </c>
      <c r="G18" s="116">
        <f t="shared" ref="G18" si="6">IF(ISERR(E18/F18*100),"-",E18/F18*100)</f>
        <v>63.652615212588593</v>
      </c>
      <c r="H18" s="115">
        <v>742.4817803358826</v>
      </c>
      <c r="I18" s="115">
        <v>516.63322583203092</v>
      </c>
      <c r="J18" s="116">
        <f t="shared" ref="J18" si="7">IF(ISERR(H18/I18*100),"-",H18/I18*100)</f>
        <v>143.71545289990314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109.239</v>
      </c>
      <c r="F19" s="115">
        <v>129.76599999999999</v>
      </c>
      <c r="G19" s="116">
        <f t="shared" ref="G19" si="8">IF(ISERR(E19/F19*100),"-",E19/F19*100)</f>
        <v>84.181526748146666</v>
      </c>
      <c r="H19" s="115">
        <v>919.53780243319693</v>
      </c>
      <c r="I19" s="115">
        <v>712.42471833916431</v>
      </c>
      <c r="J19" s="116">
        <f t="shared" ref="J19" si="9">IF(ISERR(H19/I19*100),"-",H19/I19*100)</f>
        <v>129.07157468888272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2.1669999999999998</v>
      </c>
      <c r="F21" s="115">
        <v>15.042999999999999</v>
      </c>
      <c r="G21" s="116">
        <f t="shared" ref="G20:G21" si="10">IF(ISERR(E21/F21*100),"-",E21/F21*100)</f>
        <v>14.405371269028782</v>
      </c>
      <c r="H21" s="115">
        <v>779.00969081679739</v>
      </c>
      <c r="I21" s="115">
        <v>424.02898358040284</v>
      </c>
      <c r="J21" s="116">
        <f t="shared" ref="J20:J21" si="11">IF(ISERR(H21/I21*100),"-",H21/I21*100)</f>
        <v>183.71614228796801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495.41500000000002</v>
      </c>
      <c r="F22" s="115">
        <v>449.16199999999998</v>
      </c>
      <c r="G22" s="116">
        <f t="shared" ref="G22" si="12">IF(ISERR(E22/F22*100),"-",E22/F22*100)</f>
        <v>110.2976209029259</v>
      </c>
      <c r="H22" s="115">
        <v>1405.325537175903</v>
      </c>
      <c r="I22" s="115">
        <v>1236.2735716734719</v>
      </c>
      <c r="J22" s="116">
        <f t="shared" ref="J22" si="13">IF(ISERR(H22/I22*100),"-",H22/I22*100)</f>
        <v>113.67431686447809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61.715000000000003</v>
      </c>
      <c r="F23" s="115">
        <v>121.29300000000001</v>
      </c>
      <c r="G23" s="116">
        <f t="shared" ref="G23" si="14">IF(ISERR(E23/F23*100),"-",E23/F23*100)</f>
        <v>50.880924702991926</v>
      </c>
      <c r="H23" s="115">
        <v>1400.9296281293041</v>
      </c>
      <c r="I23" s="115">
        <v>1049.4592185863983</v>
      </c>
      <c r="J23" s="116">
        <f t="shared" ref="J23" si="15">IF(ISERR(H23/I23*100),"-",H23/I23*100)</f>
        <v>133.49062100920224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594.06799999999998</v>
      </c>
      <c r="F24" s="115">
        <v>562.024</v>
      </c>
      <c r="G24" s="116">
        <f t="shared" ref="G24" si="16">IF(ISERR(E24/F24*100),"-",E24/F24*100)</f>
        <v>105.70153587747141</v>
      </c>
      <c r="H24" s="115">
        <v>520.08070961573424</v>
      </c>
      <c r="I24" s="115">
        <v>430.00506206140659</v>
      </c>
      <c r="J24" s="116">
        <f t="shared" ref="J24" si="17">IF(ISERR(H24/I24*100),"-",H24/I24*100)</f>
        <v>120.94757841280122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22893.893</v>
      </c>
      <c r="F25" s="115">
        <v>23252.008000000002</v>
      </c>
      <c r="G25" s="116">
        <f t="shared" ref="G25" si="18">IF(ISERR(E25/F25*100),"-",E25/F25*100)</f>
        <v>98.459853445775508</v>
      </c>
      <c r="H25" s="115">
        <v>321.30455746429845</v>
      </c>
      <c r="I25" s="115">
        <v>220.36186014558396</v>
      </c>
      <c r="J25" s="116">
        <f t="shared" ref="J25" si="19">IF(ISERR(H25/I25*100),"-",H25/I25*100)</f>
        <v>145.80769886949849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98539.903999999995</v>
      </c>
      <c r="F27" s="115">
        <v>78239.145999999993</v>
      </c>
      <c r="G27" s="116">
        <f t="shared" ref="G26:G27" si="20">IF(ISERR(E27/F27*100),"-",E27/F27*100)</f>
        <v>125.94705980047381</v>
      </c>
      <c r="H27" s="115">
        <v>80.18854781916572</v>
      </c>
      <c r="I27" s="115">
        <v>44.324843359103127</v>
      </c>
      <c r="J27" s="116">
        <f t="shared" ref="J26:J27" si="21">IF(ISERR(H27/I27*100),"-",H27/I27*100)</f>
        <v>180.91106869686692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2760.6219999999998</v>
      </c>
      <c r="F28" s="115">
        <v>1356.4190000000001</v>
      </c>
      <c r="G28" s="116">
        <f t="shared" ref="G28" si="22">IF(ISERR(E28/F28*100),"-",E28/F28*100)</f>
        <v>203.52280526887338</v>
      </c>
      <c r="H28" s="115">
        <v>155.51432503254702</v>
      </c>
      <c r="I28" s="115">
        <v>79.193301627299533</v>
      </c>
      <c r="J28" s="116">
        <f t="shared" ref="J28" si="23">IF(ISERR(H28/I28*100),"-",H28/I28*100)</f>
        <v>196.37307933495487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221.22300000000001</v>
      </c>
      <c r="F29" s="115">
        <v>562.11500000000001</v>
      </c>
      <c r="G29" s="116">
        <f t="shared" ref="G29" si="24">IF(ISERR(E29/F29*100),"-",E29/F29*100)</f>
        <v>39.355469966110142</v>
      </c>
      <c r="H29" s="115">
        <v>122.8512948472808</v>
      </c>
      <c r="I29" s="115">
        <v>48.475039805022107</v>
      </c>
      <c r="J29" s="116">
        <f t="shared" ref="J29" si="25">IF(ISERR(H29/I29*100),"-",H29/I29*100)</f>
        <v>253.43206594861459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9259.1869999999999</v>
      </c>
      <c r="F30" s="115">
        <v>11251.526</v>
      </c>
      <c r="G30" s="116">
        <f t="shared" ref="G30" si="26">IF(ISERR(E30/F30*100),"-",E30/F30*100)</f>
        <v>82.292721893901316</v>
      </c>
      <c r="H30" s="115">
        <v>228.17324188397967</v>
      </c>
      <c r="I30" s="115">
        <v>174.3440957253265</v>
      </c>
      <c r="J30" s="116">
        <f t="shared" ref="J30" si="27">IF(ISERR(H30/I30*100),"-",H30/I30*100)</f>
        <v>130.87523321894378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2775.36</v>
      </c>
      <c r="F31" s="115">
        <v>2017.694</v>
      </c>
      <c r="G31" s="116">
        <f t="shared" ref="G31" si="28">IF(ISERR(E31/F31*100),"-",E31/F31*100)</f>
        <v>137.551085546173</v>
      </c>
      <c r="H31" s="115">
        <v>139.588043713248</v>
      </c>
      <c r="I31" s="115">
        <v>86.443165316445402</v>
      </c>
      <c r="J31" s="116">
        <f t="shared" ref="J31" si="29">IF(ISERR(H31/I31*100),"-",H31/I31*100)</f>
        <v>161.47956082155639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44317.697</v>
      </c>
      <c r="F33" s="115">
        <v>52385.578000000001</v>
      </c>
      <c r="G33" s="116">
        <f t="shared" ref="G32:G33" si="30">IF(ISERR(E33/F33*100),"-",E33/F33*100)</f>
        <v>84.599041743893707</v>
      </c>
      <c r="H33" s="115">
        <v>152.94330946393717</v>
      </c>
      <c r="I33" s="115">
        <v>137.78965972275805</v>
      </c>
      <c r="J33" s="116">
        <f t="shared" ref="J32:J33" si="31">IF(ISERR(H33/I33*100),"-",H33/I33*100)</f>
        <v>110.99766830955913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0.9</v>
      </c>
      <c r="F34" s="115">
        <v>10.846</v>
      </c>
      <c r="G34" s="116">
        <f t="shared" ref="G34" si="32">IF(ISERR(E34/F34*100),"-",E34/F34*100)</f>
        <v>8.2979900424119499</v>
      </c>
      <c r="H34" s="115">
        <v>353.28</v>
      </c>
      <c r="I34" s="115">
        <v>399.22966992439609</v>
      </c>
      <c r="J34" s="116">
        <f t="shared" ref="J34" si="33">IF(ISERR(H34/I34*100),"-",H34/I34*100)</f>
        <v>88.490417074187448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9959.5079999999998</v>
      </c>
      <c r="F35" s="115">
        <v>8167.8320000000003</v>
      </c>
      <c r="G35" s="116">
        <f t="shared" ref="G35" si="34">IF(ISERR(E35/F35*100),"-",E35/F35*100)</f>
        <v>121.93575969731012</v>
      </c>
      <c r="H35" s="115">
        <v>216.10870878360657</v>
      </c>
      <c r="I35" s="115">
        <v>178.03022760507318</v>
      </c>
      <c r="J35" s="116">
        <f t="shared" ref="J35" si="35">IF(ISERR(H35/I35*100),"-",H35/I35*100)</f>
        <v>121.38877295770433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13252.252</v>
      </c>
      <c r="F36" s="115">
        <v>17159.838</v>
      </c>
      <c r="G36" s="116">
        <f t="shared" ref="G36" si="36">IF(ISERR(E36/F36*100),"-",E36/F36*100)</f>
        <v>77.228304835978051</v>
      </c>
      <c r="H36" s="115">
        <v>88.105432042795442</v>
      </c>
      <c r="I36" s="115">
        <v>62.911396308053725</v>
      </c>
      <c r="J36" s="116">
        <f t="shared" ref="J36" si="37">IF(ISERR(H36/I36*100),"-",H36/I36*100)</f>
        <v>140.0468551220448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1490.3810000000001</v>
      </c>
      <c r="F39" s="115">
        <v>609.005</v>
      </c>
      <c r="G39" s="116">
        <f t="shared" ref="G38:G39" si="40">IF(ISERR(E39/F39*100),"-",E39/F39*100)</f>
        <v>244.72393494306286</v>
      </c>
      <c r="H39" s="115">
        <v>49.054246531591581</v>
      </c>
      <c r="I39" s="115">
        <v>79.621548263150558</v>
      </c>
      <c r="J39" s="116">
        <f t="shared" ref="J38:J39" si="41">IF(ISERR(H39/I39*100),"-",H39/I39*100)</f>
        <v>61.609259806737825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451.24299999999999</v>
      </c>
      <c r="F40" s="115">
        <v>476.45</v>
      </c>
      <c r="G40" s="116">
        <f t="shared" ref="G40" si="42">IF(ISERR(E40/F40*100),"-",E40/F40*100)</f>
        <v>94.709413369713502</v>
      </c>
      <c r="H40" s="115">
        <v>742.7418065210984</v>
      </c>
      <c r="I40" s="115">
        <v>484.541053625774</v>
      </c>
      <c r="J40" s="116">
        <f t="shared" ref="J40" si="43">IF(ISERR(H40/I40*100),"-",H40/I40*100)</f>
        <v>153.28769378017262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65.816000000000003</v>
      </c>
      <c r="F41" s="115">
        <v>187.54400000000001</v>
      </c>
      <c r="G41" s="116">
        <f t="shared" ref="G41" si="44">IF(ISERR(E41/F41*100),"-",E41/F41*100)</f>
        <v>35.093631361173912</v>
      </c>
      <c r="H41" s="115">
        <v>1329.1600826546737</v>
      </c>
      <c r="I41" s="115">
        <v>855.93060295184068</v>
      </c>
      <c r="J41" s="116">
        <f t="shared" ref="J41" si="45">IF(ISERR(H41/I41*100),"-",H41/I41*100)</f>
        <v>155.28830001764285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2.3679999999999999</v>
      </c>
      <c r="F42" s="115">
        <v>0.39</v>
      </c>
      <c r="G42" s="116">
        <f t="shared" ref="G42" si="46">IF(ISERR(E42/F42*100),"-",E42/F42*100)</f>
        <v>607.17948717948718</v>
      </c>
      <c r="H42" s="115">
        <v>308.0211148648649</v>
      </c>
      <c r="I42" s="115">
        <v>80.992307692307691</v>
      </c>
      <c r="J42" s="116">
        <f t="shared" ref="J42" si="47">IF(ISERR(H42/I42*100),"-",H42/I42*100)</f>
        <v>380.30909803810846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44</v>
      </c>
      <c r="F43" s="115">
        <v>44</v>
      </c>
      <c r="G43" s="116">
        <f t="shared" ref="G43" si="48">IF(ISERR(E43/F43*100),"-",E43/F43*100)</f>
        <v>100</v>
      </c>
      <c r="H43" s="115">
        <v>1279.5227272727273</v>
      </c>
      <c r="I43" s="115">
        <v>572.56818181818187</v>
      </c>
      <c r="J43" s="116">
        <f t="shared" ref="J43" si="49">IF(ISERR(H43/I43*100),"-",H43/I43*100)</f>
        <v>223.47080538244751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3624.029</v>
      </c>
      <c r="F45" s="115">
        <v>5926.8649999999998</v>
      </c>
      <c r="G45" s="116">
        <f t="shared" ref="G44:G45" si="50">IF(ISERR(E45/F45*100),"-",E45/F45*100)</f>
        <v>61.145799676557509</v>
      </c>
      <c r="H45" s="115">
        <v>448.65520336619824</v>
      </c>
      <c r="I45" s="115">
        <v>304.41500405357641</v>
      </c>
      <c r="J45" s="116">
        <f t="shared" ref="J44:J45" si="51">IF(ISERR(H45/I45*100),"-",H45/I45*100)</f>
        <v>147.38274966474251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1342.5930000000001</v>
      </c>
      <c r="F46" s="115">
        <v>1155.8969999999999</v>
      </c>
      <c r="G46" s="116">
        <f t="shared" ref="G46" si="52">IF(ISERR(E46/F46*100),"-",E46/F46*100)</f>
        <v>116.15161212460974</v>
      </c>
      <c r="H46" s="115">
        <v>279.97070370544162</v>
      </c>
      <c r="I46" s="115">
        <v>270.64241364066174</v>
      </c>
      <c r="J46" s="116">
        <f t="shared" ref="J46" si="53">IF(ISERR(H46/I46*100),"-",H46/I46*100)</f>
        <v>103.44672142821089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274.452</v>
      </c>
      <c r="F47" s="115">
        <v>259.92399999999998</v>
      </c>
      <c r="G47" s="116">
        <f t="shared" ref="G47" si="54">IF(ISERR(E47/F47*100),"-",E47/F47*100)</f>
        <v>105.58932611070931</v>
      </c>
      <c r="H47" s="115">
        <v>955.94395741331812</v>
      </c>
      <c r="I47" s="115">
        <v>761.59206537295518</v>
      </c>
      <c r="J47" s="116">
        <f t="shared" ref="J47" si="55">IF(ISERR(H47/I47*100),"-",H47/I47*100)</f>
        <v>125.51915925557707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23.388999999999999</v>
      </c>
      <c r="F48" s="115">
        <v>9.8770000000000007</v>
      </c>
      <c r="G48" s="116">
        <f t="shared" ref="G48" si="56">IF(ISERR(E48/F48*100),"-",E48/F48*100)</f>
        <v>236.80267287637946</v>
      </c>
      <c r="H48" s="115">
        <v>1774.1208260293299</v>
      </c>
      <c r="I48" s="115">
        <v>1678.8522830819074</v>
      </c>
      <c r="J48" s="116">
        <f t="shared" ref="J48" si="57">IF(ISERR(H48/I48*100),"-",H48/I48*100)</f>
        <v>105.67462330709263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402.09199999999998</v>
      </c>
      <c r="F49" s="115">
        <v>447.07900000000001</v>
      </c>
      <c r="G49" s="116">
        <f t="shared" ref="G49" si="58">IF(ISERR(E49/F49*100),"-",E49/F49*100)</f>
        <v>89.937572554291293</v>
      </c>
      <c r="H49" s="115">
        <v>985.47054654158751</v>
      </c>
      <c r="I49" s="115">
        <v>843.98760845398692</v>
      </c>
      <c r="J49" s="116">
        <f t="shared" ref="J49" si="59">IF(ISERR(H49/I49*100),"-",H49/I49*100)</f>
        <v>116.76362741234654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2023-08-30T09:12:09Z</dcterms:created>
  <dcterms:modified xsi:type="dcterms:W3CDTF">2023-08-30T09:12:12Z</dcterms:modified>
</cp:coreProperties>
</file>