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dss_root\帳票出力\data\santi\2022\month\"/>
    </mc:Choice>
  </mc:AlternateContent>
  <xr:revisionPtr revIDLastSave="0" documentId="8_{42D5D6AA-E6D8-4290-BCA5-56D2B3AE9181}" xr6:coauthVersionLast="36" xr6:coauthVersionMax="36" xr10:uidLastSave="{00000000-0000-0000-0000-000000000000}"/>
  <bookViews>
    <workbookView xWindow="0" yWindow="0" windowWidth="28800" windowHeight="11760" xr2:uid="{1BDD5952-D47C-4FB0-BA9B-3D8E67DB29E2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<sst xmlns="http://schemas.openxmlformats.org/spreadsheetml/2006/main" count="249" uniqueCount="139">
  <si>
    <t>年月</t>
    <rPh sb="0" eb="2">
      <t>ネンゲツ</t>
    </rPh>
    <phoneticPr fontId="8"/>
  </si>
  <si>
    <t>くろまぐろ
（生）</t>
    <phoneticPr fontId="9"/>
  </si>
  <si>
    <t>くろまぐろ
（冷）</t>
    <phoneticPr fontId="8"/>
  </si>
  <si>
    <t>みなみまぐろ
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</si>
  <si>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</si>
  <si>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</si>
  <si>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</si>
  <si>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</si>
  <si>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</si>
  <si>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</si>
  <si>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</si>
  <si>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</si>
  <si>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</si>
  <si>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</si>
  <si>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</si>
  <si>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</si>
  <si>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</si>
  <si>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</si>
  <si>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</si>
  <si>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</si>
  <si>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</si>
  <si>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</si>
  <si>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</si>
  <si>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</si>
  <si>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</si>
  <si>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</si>
  <si>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</si>
  <si>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</si>
  <si>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</si>
  <si>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</si>
  <si>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</si>
  <si>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</si>
  <si>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</si>
  <si>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</si>
  <si>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</si>
  <si>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</si>
  <si>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</si>
  <si>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</si>
  <si>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</si>
  <si>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</si>
  <si>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9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</si>
  <si>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</si>
  <si>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</si>
  <si>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</si>
  <si>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</si>
  <si>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</si>
  <si>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</si>
  <si>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</si>
  <si>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</si>
  <si>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</si>
  <si>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</si>
  <si>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</si>
  <si>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</si>
  <si>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</si>
  <si>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</si>
  <si>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</si>
  <si>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</si>
  <si>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</si>
  <si>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</si>
  <si>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</si>
  <si>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</si>
  <si>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</si>
  <si>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</si>
  <si>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</si>
  <si>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</si>
  <si>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</si>
  <si>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</si>
  <si>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</si>
  <si>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</si>
  <si>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9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</si>
  <si>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</si>
  <si>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</si>
  <si>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</si>
  <si>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</si>
  <si>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</si>
  <si>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</si>
  <si>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</si>
  <si>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9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</si>
  <si>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</si>
  <si>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</si>
  <si>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</si>
  <si>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</si>
  <si>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</si>
  <si>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9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</si>
  <si>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</si>
  <si>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</si>
  <si>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</si>
  <si>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</si>
  <si>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</si>
  <si>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</si>
  <si>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</si>
  <si>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</si>
  <si>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</si>
  <si>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</si>
  <si>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</si>
  <si>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※那覇</t>
    <phoneticPr fontId="9"/>
  </si>
  <si>
    <t>くろまぐろ（生）</t>
  </si>
  <si>
    <t>くろまぐろ（冷）</t>
  </si>
  <si>
    <t>みなみまぐろ（冷）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</si>
  <si>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</si>
  <si>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</si>
  <si>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</si>
  <si>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</si>
  <si>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</si>
  <si>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</si>
  <si>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</si>
  <si>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</si>
  <si>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</si>
  <si>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</si>
  <si>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</si>
  <si>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</si>
  <si>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</si>
  <si>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</si>
  <si>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</si>
  <si>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</si>
  <si>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</si>
  <si>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</si>
  <si>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</si>
  <si>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</si>
  <si>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</si>
  <si>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</si>
  <si>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</si>
  <si>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</si>
  <si>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</si>
  <si>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</si>
  <si>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</si>
  <si>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</si>
  <si>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</si>
  <si>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</si>
  <si>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</si>
  <si>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</si>
  <si>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</si>
  <si>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</si>
  <si>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</si>
  <si>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</si>
  <si>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</si>
  <si>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</si>
  <si>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</si>
  <si>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1月～12月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</si>
</sst>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11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12" fillId="0" borderId="8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12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/>
    <xf numFmtId="0" fontId="13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3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1" fillId="0" borderId="2" xfId="2" applyFont="1" applyFill="1" applyBorder="1" applyAlignment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distributed" vertical="center" justifyLastLine="1"/>
    </xf>
    <xf numFmtId="0" fontId="11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10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736877FA-9B5E-467F-B728-F97E93CC89D2}"/>
    <cellStyle name="標準_月別結果表" xfId="1" xr:uid="{56C37E8F-147A-4BE9-9B1F-C7356411ED6F}"/>
    <cellStyle name="標準_新出力帳票集「変更後」" xfId="3" xr:uid="{A2472AD4-8962-4091-B573-93006222B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E6977F1-2578-4E14-9C1C-EE0DEF104C7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7898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B04BF74-760E-4321-9082-B265165DFCB9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98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C472C9D-B6A4-43FC-9A41-1D20DFE8CC49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  <xdr:twoCellAnchor>
    <xdr:from>
      <xdr:col>0</xdr:col>
      <xdr:colOff>38100</xdr:colOff>
      <xdr:row>67</xdr:row>
      <xdr:rowOff>19051</xdr:rowOff>
    </xdr:from>
    <xdr:to>
      <xdr:col>99</xdr:col>
      <xdr:colOff>457200</xdr:colOff>
      <xdr:row>67</xdr:row>
      <xdr:rowOff>209551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F3F3DA7-59BE-4D55-AC44-44F4EE36530E}"/>
            </a:ext>
          </a:extLst>
        </xdr:cNvPr>
        <xdr:cNvSpPr txBox="1">
          <a:spLocks noChangeArrowheads="1"/>
        </xdr:cNvSpPr>
      </xdr:nvSpPr>
      <xdr:spPr bwMode="auto">
        <a:xfrm>
          <a:off x="38100" y="10868026"/>
          <a:ext cx="197643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那覇について、市場機能の一部移転のため、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日からは糸満の取扱数量を集計しています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2&#24180;10&#26376;&#20197;&#38477;&#26376;&#22577;&#31639;&#20986;&#29992;&#65288;&#31992;&#28288;&#27880;&#37320;&#20184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DDB8-9DDC-48DF-9B5E-EABCB6A15AE7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8" defaultRowHeight="11.25"/>
  <cols>
    <col min="1" max="1" width="4.125" style="57" customWidth="1"/>
    <col min="2" max="2" width="4.125" style="7" customWidth="1"/>
    <col min="3" max="3" width="5" style="8" customWidth="1"/>
    <col min="4" max="5" width="7.875" style="59" customWidth="1"/>
    <col min="6" max="6" width="8.125" style="59" customWidth="1"/>
    <col min="7" max="38" width="7.875" style="59" customWidth="1"/>
    <col min="39" max="16384" width="8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3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44531</v>
      </c>
      <c r="B12" s="36">
        <v>44531</v>
      </c>
      <c r="C12" s="37">
        <v>44531</v>
      </c>
      <c r="D12" s="38">
        <v>139.279</v>
      </c>
      <c r="E12" s="38">
        <v>0</v>
      </c>
      <c r="F12" s="38">
        <v>392.267</v>
      </c>
      <c r="G12" s="38">
        <v>1280.473</v>
      </c>
      <c r="H12" s="38">
        <v>288.50299999999999</v>
      </c>
      <c r="I12" s="38">
        <v>437.31599999999997</v>
      </c>
      <c r="J12" s="38">
        <v>1262.748</v>
      </c>
      <c r="K12" s="38">
        <v>177.40600000000001</v>
      </c>
      <c r="L12" s="38">
        <v>3850.8530000000001</v>
      </c>
      <c r="M12" s="38">
        <v>30.777000000000001</v>
      </c>
      <c r="N12" s="38">
        <v>3.3860000000000001</v>
      </c>
      <c r="O12" s="38">
        <v>298.76299999999998</v>
      </c>
      <c r="P12" s="38">
        <v>18.100000000000001</v>
      </c>
      <c r="Q12" s="38">
        <v>333.66500000000002</v>
      </c>
      <c r="R12" s="38">
        <v>10254.882</v>
      </c>
      <c r="S12" s="38">
        <v>6921.5749999999998</v>
      </c>
      <c r="T12" s="38">
        <v>1053.605</v>
      </c>
      <c r="U12" s="38">
        <v>126.124</v>
      </c>
      <c r="V12" s="38">
        <v>4528.1710000000003</v>
      </c>
      <c r="W12" s="38">
        <v>2730.2260000000001</v>
      </c>
      <c r="X12" s="38">
        <v>54153.758000000002</v>
      </c>
      <c r="Y12" s="38">
        <v>368.423</v>
      </c>
      <c r="Z12" s="38">
        <v>4542.6270000000004</v>
      </c>
      <c r="AA12" s="38">
        <v>4598.3829999999998</v>
      </c>
      <c r="AB12" s="38">
        <v>0</v>
      </c>
      <c r="AC12" s="38">
        <v>1201.8589999999999</v>
      </c>
      <c r="AD12" s="38">
        <v>250.346</v>
      </c>
      <c r="AE12" s="38">
        <v>767.54</v>
      </c>
      <c r="AF12" s="38">
        <v>3.5999999999999997E-2</v>
      </c>
      <c r="AG12" s="38">
        <v>0</v>
      </c>
      <c r="AH12" s="38">
        <v>3396.154</v>
      </c>
      <c r="AI12" s="38">
        <v>766.94299999999998</v>
      </c>
      <c r="AJ12" s="38">
        <v>206.88200000000001</v>
      </c>
      <c r="AK12" s="38">
        <v>10.554</v>
      </c>
      <c r="AL12" s="38">
        <v>463.495</v>
      </c>
    </row>
    <row r="13" spans="1:38" ht="15.95" customHeight="1">
      <c r="A13" s="35">
        <v>44562</v>
      </c>
      <c r="B13" s="36">
        <v>44562</v>
      </c>
      <c r="C13" s="37">
        <v>44562</v>
      </c>
      <c r="D13" s="38">
        <v>255.666</v>
      </c>
      <c r="E13" s="38">
        <v>0</v>
      </c>
      <c r="F13" s="38">
        <v>374.24799999999999</v>
      </c>
      <c r="G13" s="38">
        <v>1522.9870000000001</v>
      </c>
      <c r="H13" s="38">
        <v>871.05</v>
      </c>
      <c r="I13" s="38">
        <v>152.18700000000001</v>
      </c>
      <c r="J13" s="38">
        <v>1112.345</v>
      </c>
      <c r="K13" s="38">
        <v>205.46799999999999</v>
      </c>
      <c r="L13" s="38">
        <v>2143.6979999999999</v>
      </c>
      <c r="M13" s="38">
        <v>60.250999999999998</v>
      </c>
      <c r="N13" s="38">
        <v>6.0430000000000001</v>
      </c>
      <c r="O13" s="38">
        <v>249.71799999999999</v>
      </c>
      <c r="P13" s="38">
        <v>21.065000000000001</v>
      </c>
      <c r="Q13" s="38">
        <v>212.02</v>
      </c>
      <c r="R13" s="38">
        <v>10081.002</v>
      </c>
      <c r="S13" s="38">
        <v>29848.307000000001</v>
      </c>
      <c r="T13" s="38">
        <v>442.78100000000001</v>
      </c>
      <c r="U13" s="38">
        <v>263.52699999999999</v>
      </c>
      <c r="V13" s="38">
        <v>6485.3630000000003</v>
      </c>
      <c r="W13" s="38">
        <v>1196.164</v>
      </c>
      <c r="X13" s="38">
        <v>33919.127</v>
      </c>
      <c r="Y13" s="38">
        <v>9.61</v>
      </c>
      <c r="Z13" s="38">
        <v>4740.93</v>
      </c>
      <c r="AA13" s="38">
        <v>8099.2049999999999</v>
      </c>
      <c r="AB13" s="38">
        <v>0</v>
      </c>
      <c r="AC13" s="38">
        <v>367.26</v>
      </c>
      <c r="AD13" s="38">
        <v>212.06899999999999</v>
      </c>
      <c r="AE13" s="38">
        <v>102.544</v>
      </c>
      <c r="AF13" s="38">
        <v>9.6000000000000002E-2</v>
      </c>
      <c r="AG13" s="38">
        <v>0</v>
      </c>
      <c r="AH13" s="38">
        <v>3747.902</v>
      </c>
      <c r="AI13" s="38">
        <v>558.49099999999999</v>
      </c>
      <c r="AJ13" s="38">
        <v>120.117</v>
      </c>
      <c r="AK13" s="38">
        <v>5.5819999999999999</v>
      </c>
      <c r="AL13" s="38">
        <v>338.34100000000001</v>
      </c>
    </row>
    <row r="14" spans="1:38" ht="15.95" customHeight="1">
      <c r="A14" s="35"/>
      <c r="B14" s="36"/>
      <c r="C14" s="37">
        <v>44593</v>
      </c>
      <c r="D14" s="38">
        <v>91.346000000000004</v>
      </c>
      <c r="E14" s="38">
        <v>0</v>
      </c>
      <c r="F14" s="38">
        <v>426.97699999999998</v>
      </c>
      <c r="G14" s="38">
        <v>1701.7249999999999</v>
      </c>
      <c r="H14" s="38">
        <v>545.22699999999998</v>
      </c>
      <c r="I14" s="38">
        <v>97.897000000000006</v>
      </c>
      <c r="J14" s="38">
        <v>1525.72</v>
      </c>
      <c r="K14" s="38">
        <v>275.35700000000003</v>
      </c>
      <c r="L14" s="38">
        <v>1841.37</v>
      </c>
      <c r="M14" s="38">
        <v>72.888999999999996</v>
      </c>
      <c r="N14" s="38">
        <v>9</v>
      </c>
      <c r="O14" s="38">
        <v>206.881</v>
      </c>
      <c r="P14" s="38">
        <v>100.22799999999999</v>
      </c>
      <c r="Q14" s="38">
        <v>350.24599999999998</v>
      </c>
      <c r="R14" s="38">
        <v>13171.005999999999</v>
      </c>
      <c r="S14" s="38">
        <v>48390.839</v>
      </c>
      <c r="T14" s="38">
        <v>913.63800000000003</v>
      </c>
      <c r="U14" s="38">
        <v>298.58800000000002</v>
      </c>
      <c r="V14" s="38">
        <v>4766.1629999999996</v>
      </c>
      <c r="W14" s="38">
        <v>821.54600000000005</v>
      </c>
      <c r="X14" s="38">
        <v>18466.451000000001</v>
      </c>
      <c r="Y14" s="38">
        <v>1.236</v>
      </c>
      <c r="Z14" s="38">
        <v>3426.902</v>
      </c>
      <c r="AA14" s="38">
        <v>9060.6329999999998</v>
      </c>
      <c r="AB14" s="38">
        <v>0</v>
      </c>
      <c r="AC14" s="38">
        <v>241.745</v>
      </c>
      <c r="AD14" s="38">
        <v>264.38099999999997</v>
      </c>
      <c r="AE14" s="38">
        <v>85</v>
      </c>
      <c r="AF14" s="38">
        <v>0.29399999999999998</v>
      </c>
      <c r="AG14" s="38">
        <v>44</v>
      </c>
      <c r="AH14" s="38">
        <v>2179.2289999999998</v>
      </c>
      <c r="AI14" s="38">
        <v>597.40599999999995</v>
      </c>
      <c r="AJ14" s="38">
        <v>139.80699999999999</v>
      </c>
      <c r="AK14" s="38">
        <v>4.2949999999999999</v>
      </c>
      <c r="AL14" s="38">
        <v>108.738</v>
      </c>
    </row>
    <row r="15" spans="1:38" ht="15.95" customHeight="1">
      <c r="A15" s="35"/>
      <c r="B15" s="36"/>
      <c r="C15" s="37">
        <v>44621</v>
      </c>
      <c r="D15" s="38">
        <v>245.197</v>
      </c>
      <c r="E15" s="38">
        <v>0</v>
      </c>
      <c r="F15" s="38">
        <v>353.28399999999999</v>
      </c>
      <c r="G15" s="38">
        <v>1179.6479999999999</v>
      </c>
      <c r="H15" s="38">
        <v>807.43799999999999</v>
      </c>
      <c r="I15" s="38">
        <v>105.96299999999999</v>
      </c>
      <c r="J15" s="38">
        <v>2215.009</v>
      </c>
      <c r="K15" s="38">
        <v>374.68200000000002</v>
      </c>
      <c r="L15" s="38">
        <v>2288.8850000000002</v>
      </c>
      <c r="M15" s="38">
        <v>66.165999999999997</v>
      </c>
      <c r="N15" s="38">
        <v>25.931999999999999</v>
      </c>
      <c r="O15" s="38">
        <v>155.744</v>
      </c>
      <c r="P15" s="38">
        <v>94.620999999999995</v>
      </c>
      <c r="Q15" s="38">
        <v>1971.3150000000001</v>
      </c>
      <c r="R15" s="38">
        <v>9408.93</v>
      </c>
      <c r="S15" s="38">
        <v>68460.338000000003</v>
      </c>
      <c r="T15" s="38">
        <v>1314.3130000000001</v>
      </c>
      <c r="U15" s="38">
        <v>572.31899999999996</v>
      </c>
      <c r="V15" s="38">
        <v>5852.7820000000002</v>
      </c>
      <c r="W15" s="38">
        <v>687.43100000000004</v>
      </c>
      <c r="X15" s="38">
        <v>22961.148000000001</v>
      </c>
      <c r="Y15" s="38">
        <v>0</v>
      </c>
      <c r="Z15" s="38">
        <v>2631.221</v>
      </c>
      <c r="AA15" s="38">
        <v>11673.49</v>
      </c>
      <c r="AB15" s="38">
        <v>0</v>
      </c>
      <c r="AC15" s="38">
        <v>1088.153</v>
      </c>
      <c r="AD15" s="38">
        <v>247.65199999999999</v>
      </c>
      <c r="AE15" s="38">
        <v>288.52</v>
      </c>
      <c r="AF15" s="38">
        <v>0.88600000000000001</v>
      </c>
      <c r="AG15" s="38">
        <v>160</v>
      </c>
      <c r="AH15" s="38">
        <v>3380.366</v>
      </c>
      <c r="AI15" s="38">
        <v>788.18899999999996</v>
      </c>
      <c r="AJ15" s="38">
        <v>1111.8599999999999</v>
      </c>
      <c r="AK15" s="38">
        <v>1.609</v>
      </c>
      <c r="AL15" s="38">
        <v>129.018</v>
      </c>
    </row>
    <row r="16" spans="1:38" ht="15.95" customHeight="1">
      <c r="A16" s="35"/>
      <c r="B16" s="36"/>
      <c r="C16" s="37">
        <v>44652</v>
      </c>
      <c r="D16" s="38">
        <v>309.51</v>
      </c>
      <c r="E16" s="38">
        <v>0</v>
      </c>
      <c r="F16" s="38">
        <v>143.13999999999999</v>
      </c>
      <c r="G16" s="38">
        <v>959.548</v>
      </c>
      <c r="H16" s="38">
        <v>86.346999999999994</v>
      </c>
      <c r="I16" s="38">
        <v>103.717</v>
      </c>
      <c r="J16" s="38">
        <v>966.97799999999995</v>
      </c>
      <c r="K16" s="38">
        <v>423.649</v>
      </c>
      <c r="L16" s="38">
        <v>1796.384</v>
      </c>
      <c r="M16" s="38">
        <v>48.936</v>
      </c>
      <c r="N16" s="38">
        <v>4.4790000000000001</v>
      </c>
      <c r="O16" s="38">
        <v>187.43299999999999</v>
      </c>
      <c r="P16" s="38">
        <v>52.697000000000003</v>
      </c>
      <c r="Q16" s="38">
        <v>2116.2310000000002</v>
      </c>
      <c r="R16" s="38">
        <v>17751.157999999999</v>
      </c>
      <c r="S16" s="38">
        <v>58699.425999999999</v>
      </c>
      <c r="T16" s="38">
        <v>751.64099999999996</v>
      </c>
      <c r="U16" s="38">
        <v>1565.2439999999999</v>
      </c>
      <c r="V16" s="38">
        <v>9139.893</v>
      </c>
      <c r="W16" s="38">
        <v>661.97299999999996</v>
      </c>
      <c r="X16" s="38">
        <v>13200.826999999999</v>
      </c>
      <c r="Y16" s="38">
        <v>0</v>
      </c>
      <c r="Z16" s="38">
        <v>2949.085</v>
      </c>
      <c r="AA16" s="38">
        <v>11793.753000000001</v>
      </c>
      <c r="AB16" s="38">
        <v>0</v>
      </c>
      <c r="AC16" s="38">
        <v>924.33100000000002</v>
      </c>
      <c r="AD16" s="38">
        <v>283.697</v>
      </c>
      <c r="AE16" s="38">
        <v>0</v>
      </c>
      <c r="AF16" s="38">
        <v>4.5830000000000002</v>
      </c>
      <c r="AG16" s="38">
        <v>3.7999999999999999E-2</v>
      </c>
      <c r="AH16" s="38">
        <v>6290.6710000000003</v>
      </c>
      <c r="AI16" s="38">
        <v>1490.1610000000001</v>
      </c>
      <c r="AJ16" s="38">
        <v>1037.81</v>
      </c>
      <c r="AK16" s="38">
        <v>27.791</v>
      </c>
      <c r="AL16" s="38">
        <v>165.38300000000001</v>
      </c>
    </row>
    <row r="17" spans="1:38" ht="15.95" customHeight="1">
      <c r="A17" s="35"/>
      <c r="B17" s="36"/>
      <c r="C17" s="37">
        <v>44682</v>
      </c>
      <c r="D17" s="38">
        <v>641.28700000000003</v>
      </c>
      <c r="E17" s="38">
        <v>0</v>
      </c>
      <c r="F17" s="38">
        <v>200.46799999999999</v>
      </c>
      <c r="G17" s="38">
        <v>3759.7449999999999</v>
      </c>
      <c r="H17" s="38">
        <v>400.46699999999998</v>
      </c>
      <c r="I17" s="38">
        <v>54.325000000000003</v>
      </c>
      <c r="J17" s="38">
        <v>1968.4059999999999</v>
      </c>
      <c r="K17" s="38">
        <v>1282.0260000000001</v>
      </c>
      <c r="L17" s="38">
        <v>1542.817</v>
      </c>
      <c r="M17" s="38">
        <v>35.058999999999997</v>
      </c>
      <c r="N17" s="38">
        <v>26</v>
      </c>
      <c r="O17" s="38">
        <v>120.633</v>
      </c>
      <c r="P17" s="38">
        <v>45</v>
      </c>
      <c r="Q17" s="38">
        <v>6042.902</v>
      </c>
      <c r="R17" s="38">
        <v>14904.624</v>
      </c>
      <c r="S17" s="38">
        <v>58677.646000000001</v>
      </c>
      <c r="T17" s="38">
        <v>1455.4090000000001</v>
      </c>
      <c r="U17" s="38">
        <v>1357.1379999999999</v>
      </c>
      <c r="V17" s="38">
        <v>14059.196</v>
      </c>
      <c r="W17" s="38">
        <v>244.08799999999999</v>
      </c>
      <c r="X17" s="38">
        <v>23837.088</v>
      </c>
      <c r="Y17" s="38">
        <v>0</v>
      </c>
      <c r="Z17" s="38">
        <v>2568.2689999999998</v>
      </c>
      <c r="AA17" s="38">
        <v>15171.316000000001</v>
      </c>
      <c r="AB17" s="38">
        <v>0</v>
      </c>
      <c r="AC17" s="38">
        <v>3181.54</v>
      </c>
      <c r="AD17" s="38">
        <v>277.07600000000002</v>
      </c>
      <c r="AE17" s="38">
        <v>0</v>
      </c>
      <c r="AF17" s="38">
        <v>0.83</v>
      </c>
      <c r="AG17" s="38">
        <v>0</v>
      </c>
      <c r="AH17" s="38">
        <v>2304.192</v>
      </c>
      <c r="AI17" s="38">
        <v>1449.5419999999999</v>
      </c>
      <c r="AJ17" s="38">
        <v>506.137</v>
      </c>
      <c r="AK17" s="38">
        <v>15.991</v>
      </c>
      <c r="AL17" s="38">
        <v>324.18799999999999</v>
      </c>
    </row>
    <row r="18" spans="1:38" ht="15.95" customHeight="1">
      <c r="A18" s="35"/>
      <c r="B18" s="36"/>
      <c r="C18" s="37">
        <v>44713</v>
      </c>
      <c r="D18" s="38">
        <v>1160.5309999999999</v>
      </c>
      <c r="E18" s="38">
        <v>0</v>
      </c>
      <c r="F18" s="38">
        <v>321.82600000000002</v>
      </c>
      <c r="G18" s="38">
        <v>988.94</v>
      </c>
      <c r="H18" s="38">
        <v>159.304</v>
      </c>
      <c r="I18" s="38">
        <v>87.596000000000004</v>
      </c>
      <c r="J18" s="38">
        <v>1190.329</v>
      </c>
      <c r="K18" s="38">
        <v>627.11500000000001</v>
      </c>
      <c r="L18" s="38">
        <v>1807.0619999999999</v>
      </c>
      <c r="M18" s="38">
        <v>25.344999999999999</v>
      </c>
      <c r="N18" s="38">
        <v>0.374</v>
      </c>
      <c r="O18" s="38">
        <v>187.988</v>
      </c>
      <c r="P18" s="38">
        <v>11.006</v>
      </c>
      <c r="Q18" s="38">
        <v>6705.799</v>
      </c>
      <c r="R18" s="38">
        <v>14701.296</v>
      </c>
      <c r="S18" s="38">
        <v>39462.964</v>
      </c>
      <c r="T18" s="38">
        <v>2923.864</v>
      </c>
      <c r="U18" s="38">
        <v>1706.1959999999999</v>
      </c>
      <c r="V18" s="38">
        <v>6940.7939999999999</v>
      </c>
      <c r="W18" s="38">
        <v>302.01</v>
      </c>
      <c r="X18" s="38">
        <v>17056.165000000001</v>
      </c>
      <c r="Y18" s="38">
        <v>0</v>
      </c>
      <c r="Z18" s="38">
        <v>1374.357</v>
      </c>
      <c r="AA18" s="38">
        <v>12890.817999999999</v>
      </c>
      <c r="AB18" s="38">
        <v>0</v>
      </c>
      <c r="AC18" s="38">
        <v>2718.2890000000002</v>
      </c>
      <c r="AD18" s="38">
        <v>555.25300000000004</v>
      </c>
      <c r="AE18" s="38">
        <v>0</v>
      </c>
      <c r="AF18" s="38">
        <v>0.93600000000000005</v>
      </c>
      <c r="AG18" s="38">
        <v>5</v>
      </c>
      <c r="AH18" s="38">
        <v>1068.885</v>
      </c>
      <c r="AI18" s="38">
        <v>1041.0830000000001</v>
      </c>
      <c r="AJ18" s="38">
        <v>306.95299999999997</v>
      </c>
      <c r="AK18" s="38">
        <v>2.198</v>
      </c>
      <c r="AL18" s="38">
        <v>467.32</v>
      </c>
    </row>
    <row r="19" spans="1:38" ht="15.95" customHeight="1">
      <c r="A19" s="35"/>
      <c r="B19" s="36"/>
      <c r="C19" s="37">
        <v>44743</v>
      </c>
      <c r="D19" s="38">
        <v>513.10599999999999</v>
      </c>
      <c r="E19" s="38">
        <v>0</v>
      </c>
      <c r="F19" s="38">
        <v>473.63</v>
      </c>
      <c r="G19" s="38">
        <v>289.94099999999997</v>
      </c>
      <c r="H19" s="38">
        <v>527.995</v>
      </c>
      <c r="I19" s="38">
        <v>73.725999999999999</v>
      </c>
      <c r="J19" s="38">
        <v>1006.811</v>
      </c>
      <c r="K19" s="38">
        <v>560.10299999999995</v>
      </c>
      <c r="L19" s="38">
        <v>3513.5059999999999</v>
      </c>
      <c r="M19" s="38">
        <v>21.123000000000001</v>
      </c>
      <c r="N19" s="38">
        <v>9.0289999999999999</v>
      </c>
      <c r="O19" s="38">
        <v>317.495</v>
      </c>
      <c r="P19" s="38">
        <v>150.17400000000001</v>
      </c>
      <c r="Q19" s="38">
        <v>4297.0240000000003</v>
      </c>
      <c r="R19" s="38">
        <v>13673.242</v>
      </c>
      <c r="S19" s="38">
        <v>75595.985000000001</v>
      </c>
      <c r="T19" s="38">
        <v>8287.8259999999991</v>
      </c>
      <c r="U19" s="38">
        <v>752.08500000000004</v>
      </c>
      <c r="V19" s="38">
        <v>6043.0290000000005</v>
      </c>
      <c r="W19" s="38">
        <v>225.239</v>
      </c>
      <c r="X19" s="38">
        <v>8035.9340000000002</v>
      </c>
      <c r="Y19" s="38">
        <v>3.0000000000000001E-3</v>
      </c>
      <c r="Z19" s="38">
        <v>1672.57</v>
      </c>
      <c r="AA19" s="38">
        <v>7620.2730000000001</v>
      </c>
      <c r="AB19" s="38">
        <v>0</v>
      </c>
      <c r="AC19" s="38">
        <v>443.48899999999998</v>
      </c>
      <c r="AD19" s="38">
        <v>672.18899999999996</v>
      </c>
      <c r="AE19" s="38">
        <v>253.238</v>
      </c>
      <c r="AF19" s="38">
        <v>3.0000000000000001E-3</v>
      </c>
      <c r="AG19" s="38">
        <v>946.28</v>
      </c>
      <c r="AH19" s="38">
        <v>2421.154</v>
      </c>
      <c r="AI19" s="38">
        <v>540.35799999999995</v>
      </c>
      <c r="AJ19" s="38">
        <v>268.42500000000001</v>
      </c>
      <c r="AK19" s="38">
        <v>0</v>
      </c>
      <c r="AL19" s="38">
        <v>446.39100000000002</v>
      </c>
    </row>
    <row r="20" spans="1:38" ht="15.95" customHeight="1">
      <c r="A20" s="35"/>
      <c r="B20" s="36"/>
      <c r="C20" s="37">
        <v>44774</v>
      </c>
      <c r="D20" s="38">
        <v>206.453</v>
      </c>
      <c r="E20" s="38">
        <v>0</v>
      </c>
      <c r="F20" s="38">
        <v>461.76900000000001</v>
      </c>
      <c r="G20" s="38">
        <v>355.88</v>
      </c>
      <c r="H20" s="38">
        <v>591.20699999999999</v>
      </c>
      <c r="I20" s="38">
        <v>211.09899999999999</v>
      </c>
      <c r="J20" s="38">
        <v>476.57499999999999</v>
      </c>
      <c r="K20" s="38">
        <v>388.68900000000002</v>
      </c>
      <c r="L20" s="38">
        <v>1332.3869999999999</v>
      </c>
      <c r="M20" s="38">
        <v>16.164999999999999</v>
      </c>
      <c r="N20" s="38">
        <v>2.61</v>
      </c>
      <c r="O20" s="38">
        <v>196.05699999999999</v>
      </c>
      <c r="P20" s="38">
        <v>4.9359999999999999</v>
      </c>
      <c r="Q20" s="38">
        <v>2994.9789999999998</v>
      </c>
      <c r="R20" s="38">
        <v>11785.967000000001</v>
      </c>
      <c r="S20" s="38">
        <v>20615.598000000002</v>
      </c>
      <c r="T20" s="38">
        <v>7101.2209999999995</v>
      </c>
      <c r="U20" s="38">
        <v>283.83199999999999</v>
      </c>
      <c r="V20" s="38">
        <v>3699.0149999999999</v>
      </c>
      <c r="W20" s="38">
        <v>555.65200000000004</v>
      </c>
      <c r="X20" s="38">
        <v>11236.787</v>
      </c>
      <c r="Y20" s="38">
        <v>369.72199999999998</v>
      </c>
      <c r="Z20" s="38">
        <v>887.30899999999997</v>
      </c>
      <c r="AA20" s="38">
        <v>4295.9390000000003</v>
      </c>
      <c r="AB20" s="38">
        <v>0</v>
      </c>
      <c r="AC20" s="38">
        <v>1156.914</v>
      </c>
      <c r="AD20" s="38">
        <v>556.63599999999997</v>
      </c>
      <c r="AE20" s="38">
        <v>312.20800000000003</v>
      </c>
      <c r="AF20" s="38">
        <v>0</v>
      </c>
      <c r="AG20" s="38">
        <v>1511.1</v>
      </c>
      <c r="AH20" s="38">
        <v>3581.77</v>
      </c>
      <c r="AI20" s="38">
        <v>318.67899999999997</v>
      </c>
      <c r="AJ20" s="38">
        <v>264.11700000000002</v>
      </c>
      <c r="AK20" s="38">
        <v>0</v>
      </c>
      <c r="AL20" s="38">
        <v>226.565</v>
      </c>
    </row>
    <row r="21" spans="1:38" ht="15.95" customHeight="1">
      <c r="A21" s="35"/>
      <c r="B21" s="36"/>
      <c r="C21" s="37">
        <v>44805</v>
      </c>
      <c r="D21" s="38">
        <v>106.869</v>
      </c>
      <c r="E21" s="38">
        <v>0</v>
      </c>
      <c r="F21" s="38">
        <v>551.98400000000004</v>
      </c>
      <c r="G21" s="38">
        <v>220.048</v>
      </c>
      <c r="H21" s="38">
        <v>871.81299999999999</v>
      </c>
      <c r="I21" s="38">
        <v>264.358</v>
      </c>
      <c r="J21" s="38">
        <v>826.58900000000006</v>
      </c>
      <c r="K21" s="38">
        <v>284.99099999999999</v>
      </c>
      <c r="L21" s="38">
        <v>1372.5809999999999</v>
      </c>
      <c r="M21" s="38">
        <v>13.336</v>
      </c>
      <c r="N21" s="38">
        <v>2.61</v>
      </c>
      <c r="O21" s="38">
        <v>163.61500000000001</v>
      </c>
      <c r="P21" s="38">
        <v>35.664999999999999</v>
      </c>
      <c r="Q21" s="38">
        <v>3025.1089999999999</v>
      </c>
      <c r="R21" s="38">
        <v>10908.786</v>
      </c>
      <c r="S21" s="38">
        <v>42657.239000000001</v>
      </c>
      <c r="T21" s="38">
        <v>6062.848</v>
      </c>
      <c r="U21" s="38">
        <v>213.428</v>
      </c>
      <c r="V21" s="38">
        <v>3096.75</v>
      </c>
      <c r="W21" s="38">
        <v>307.78199999999998</v>
      </c>
      <c r="X21" s="38">
        <v>11283.544</v>
      </c>
      <c r="Y21" s="38">
        <v>3305.8</v>
      </c>
      <c r="Z21" s="38">
        <v>1296.617</v>
      </c>
      <c r="AA21" s="38">
        <v>8367.4609999999993</v>
      </c>
      <c r="AB21" s="38">
        <v>0</v>
      </c>
      <c r="AC21" s="38">
        <v>2458.6790000000001</v>
      </c>
      <c r="AD21" s="38">
        <v>2346.1280000000002</v>
      </c>
      <c r="AE21" s="38">
        <v>1005.056</v>
      </c>
      <c r="AF21" s="38">
        <v>6.4000000000000001E-2</v>
      </c>
      <c r="AG21" s="38">
        <v>12</v>
      </c>
      <c r="AH21" s="38">
        <v>3274.2730000000001</v>
      </c>
      <c r="AI21" s="38">
        <v>548.55700000000002</v>
      </c>
      <c r="AJ21" s="38">
        <v>163.20500000000001</v>
      </c>
      <c r="AK21" s="38">
        <v>0</v>
      </c>
      <c r="AL21" s="38">
        <v>331.61700000000002</v>
      </c>
    </row>
    <row r="22" spans="1:38" ht="15.95" customHeight="1">
      <c r="A22" s="35"/>
      <c r="B22" s="36"/>
      <c r="C22" s="37">
        <v>44835</v>
      </c>
      <c r="D22" s="38">
        <v>74.061999999999998</v>
      </c>
      <c r="E22" s="38">
        <v>0</v>
      </c>
      <c r="F22" s="38">
        <v>567.721</v>
      </c>
      <c r="G22" s="38">
        <v>265.13200000000001</v>
      </c>
      <c r="H22" s="38">
        <v>548.41099999999994</v>
      </c>
      <c r="I22" s="38">
        <v>397.61</v>
      </c>
      <c r="J22" s="38">
        <v>1091.154</v>
      </c>
      <c r="K22" s="38">
        <v>195.15799999999999</v>
      </c>
      <c r="L22" s="38">
        <v>1137.567</v>
      </c>
      <c r="M22" s="38">
        <v>37.259</v>
      </c>
      <c r="N22" s="38">
        <v>3.1659999999999999</v>
      </c>
      <c r="O22" s="38">
        <v>152.86199999999999</v>
      </c>
      <c r="P22" s="38">
        <v>16.108000000000001</v>
      </c>
      <c r="Q22" s="38">
        <v>1494.164</v>
      </c>
      <c r="R22" s="38">
        <v>13426.14</v>
      </c>
      <c r="S22" s="38">
        <v>48473.760999999999</v>
      </c>
      <c r="T22" s="38">
        <v>5219.0110000000004</v>
      </c>
      <c r="U22" s="38">
        <v>423.68299999999999</v>
      </c>
      <c r="V22" s="38">
        <v>5983.8940000000002</v>
      </c>
      <c r="W22" s="38">
        <v>1675.37</v>
      </c>
      <c r="X22" s="38">
        <v>17585.722000000002</v>
      </c>
      <c r="Y22" s="38">
        <v>5887.48</v>
      </c>
      <c r="Z22" s="38">
        <v>2944.2919999999999</v>
      </c>
      <c r="AA22" s="38">
        <v>8896.5669999999991</v>
      </c>
      <c r="AB22" s="38">
        <v>0</v>
      </c>
      <c r="AC22" s="38">
        <v>1804.6780000000001</v>
      </c>
      <c r="AD22" s="38">
        <v>1929.1559999999999</v>
      </c>
      <c r="AE22" s="38">
        <v>615.85599999999999</v>
      </c>
      <c r="AF22" s="38">
        <v>0.79500000000000004</v>
      </c>
      <c r="AG22" s="38">
        <v>150</v>
      </c>
      <c r="AH22" s="38">
        <v>4613.8310000000001</v>
      </c>
      <c r="AI22" s="38">
        <v>532.82899999999995</v>
      </c>
      <c r="AJ22" s="38">
        <v>225.572</v>
      </c>
      <c r="AK22" s="38">
        <v>3.7629999999999999</v>
      </c>
      <c r="AL22" s="38">
        <v>303.65600000000001</v>
      </c>
    </row>
    <row r="23" spans="1:38" ht="15.95" customHeight="1">
      <c r="A23" s="35"/>
      <c r="B23" s="36"/>
      <c r="C23" s="37">
        <v>44866</v>
      </c>
      <c r="D23" s="38">
        <v>14.022</v>
      </c>
      <c r="E23" s="38">
        <v>0</v>
      </c>
      <c r="F23" s="38">
        <v>370.51</v>
      </c>
      <c r="G23" s="38">
        <v>727.31399999999996</v>
      </c>
      <c r="H23" s="38">
        <v>329.24599999999998</v>
      </c>
      <c r="I23" s="38">
        <v>494.46199999999999</v>
      </c>
      <c r="J23" s="38">
        <v>940.34799999999996</v>
      </c>
      <c r="K23" s="38">
        <v>234.899</v>
      </c>
      <c r="L23" s="38">
        <v>976.78</v>
      </c>
      <c r="M23" s="38">
        <v>56.582000000000001</v>
      </c>
      <c r="N23" s="38">
        <v>0.43099999999999999</v>
      </c>
      <c r="O23" s="38">
        <v>186.517</v>
      </c>
      <c r="P23" s="38">
        <v>22.186</v>
      </c>
      <c r="Q23" s="38">
        <v>1670.8779999999999</v>
      </c>
      <c r="R23" s="38">
        <v>14922.661</v>
      </c>
      <c r="S23" s="38">
        <v>2066.7979999999998</v>
      </c>
      <c r="T23" s="38">
        <v>2734.3829999999998</v>
      </c>
      <c r="U23" s="38">
        <v>331.80099999999999</v>
      </c>
      <c r="V23" s="38">
        <v>7022.8050000000003</v>
      </c>
      <c r="W23" s="38">
        <v>2677.9250000000002</v>
      </c>
      <c r="X23" s="38">
        <v>21362.376</v>
      </c>
      <c r="Y23" s="38">
        <v>5836.3879999999999</v>
      </c>
      <c r="Z23" s="38">
        <v>4878.6549999999997</v>
      </c>
      <c r="AA23" s="38">
        <v>8048.5590000000002</v>
      </c>
      <c r="AB23" s="38">
        <v>0</v>
      </c>
      <c r="AC23" s="38">
        <v>1705.2429999999999</v>
      </c>
      <c r="AD23" s="38">
        <v>1227.2850000000001</v>
      </c>
      <c r="AE23" s="38">
        <v>753.76</v>
      </c>
      <c r="AF23" s="38">
        <v>0.33700000000000002</v>
      </c>
      <c r="AG23" s="38">
        <v>4</v>
      </c>
      <c r="AH23" s="38">
        <v>4920.5240000000003</v>
      </c>
      <c r="AI23" s="38">
        <v>1262.665</v>
      </c>
      <c r="AJ23" s="38">
        <v>330.66800000000001</v>
      </c>
      <c r="AK23" s="38">
        <v>11.188000000000001</v>
      </c>
      <c r="AL23" s="38">
        <v>326.39600000000002</v>
      </c>
    </row>
    <row r="24" spans="1:38" s="43" customFormat="1" ht="15.95" customHeight="1">
      <c r="A24" s="39">
        <v>44896</v>
      </c>
      <c r="B24" s="40">
        <v>44896</v>
      </c>
      <c r="C24" s="41">
        <v>44896</v>
      </c>
      <c r="D24" s="42">
        <v>93.941999999999993</v>
      </c>
      <c r="E24" s="42">
        <v>0</v>
      </c>
      <c r="F24" s="42">
        <v>446.33300000000003</v>
      </c>
      <c r="G24" s="42">
        <v>1081.126</v>
      </c>
      <c r="H24" s="42">
        <v>330.89100000000002</v>
      </c>
      <c r="I24" s="42">
        <v>345.93700000000001</v>
      </c>
      <c r="J24" s="42">
        <v>864.16399999999999</v>
      </c>
      <c r="K24" s="42">
        <v>222.768</v>
      </c>
      <c r="L24" s="42">
        <v>4207.0140000000001</v>
      </c>
      <c r="M24" s="42">
        <v>52.87</v>
      </c>
      <c r="N24" s="42">
        <v>1.3220000000000001</v>
      </c>
      <c r="O24" s="42">
        <v>240.934</v>
      </c>
      <c r="P24" s="42">
        <v>12.156000000000001</v>
      </c>
      <c r="Q24" s="42">
        <v>339.47899999999998</v>
      </c>
      <c r="R24" s="42">
        <v>12681.597</v>
      </c>
      <c r="S24" s="42">
        <v>2778.2489999999998</v>
      </c>
      <c r="T24" s="42">
        <v>765.28700000000003</v>
      </c>
      <c r="U24" s="42">
        <v>101.47</v>
      </c>
      <c r="V24" s="42">
        <v>5206.0940000000001</v>
      </c>
      <c r="W24" s="42">
        <v>1015.384</v>
      </c>
      <c r="X24" s="42">
        <v>25591.19</v>
      </c>
      <c r="Y24" s="42">
        <v>34.646999999999998</v>
      </c>
      <c r="Z24" s="42">
        <v>3162.33</v>
      </c>
      <c r="AA24" s="42">
        <v>4921.6239999999998</v>
      </c>
      <c r="AB24" s="42">
        <v>0</v>
      </c>
      <c r="AC24" s="42">
        <v>566.35900000000004</v>
      </c>
      <c r="AD24" s="42">
        <v>394.34699999999998</v>
      </c>
      <c r="AE24" s="42">
        <v>492.46499999999997</v>
      </c>
      <c r="AF24" s="42">
        <v>7.8E-2</v>
      </c>
      <c r="AG24" s="42">
        <v>33</v>
      </c>
      <c r="AH24" s="42">
        <v>1904.77</v>
      </c>
      <c r="AI24" s="42">
        <v>691.54300000000001</v>
      </c>
      <c r="AJ24" s="42">
        <v>199.51900000000001</v>
      </c>
      <c r="AK24" s="42">
        <v>11.148999999999999</v>
      </c>
      <c r="AL24" s="42">
        <v>368.858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669.96148908857504</v>
      </c>
      <c r="E26" s="38" t="str">
        <f t="shared" si="0"/>
        <v>-</v>
      </c>
      <c r="F26" s="38">
        <f t="shared" si="0"/>
        <v>120.46449488542821</v>
      </c>
      <c r="G26" s="38">
        <f t="shared" si="0"/>
        <v>148.64638931740623</v>
      </c>
      <c r="H26" s="38">
        <f t="shared" si="0"/>
        <v>100.49962641915164</v>
      </c>
      <c r="I26" s="38">
        <f t="shared" si="0"/>
        <v>69.962302462069886</v>
      </c>
      <c r="J26" s="38">
        <f t="shared" si="0"/>
        <v>91.898318494855104</v>
      </c>
      <c r="K26" s="38">
        <f t="shared" si="0"/>
        <v>94.835652769913878</v>
      </c>
      <c r="L26" s="38">
        <f t="shared" si="0"/>
        <v>430.70230758205537</v>
      </c>
      <c r="M26" s="38">
        <f t="shared" si="0"/>
        <v>93.439609769891476</v>
      </c>
      <c r="N26" s="38">
        <f t="shared" si="0"/>
        <v>306.72853828306268</v>
      </c>
      <c r="O26" s="38">
        <f t="shared" si="0"/>
        <v>129.17535666990142</v>
      </c>
      <c r="P26" s="38">
        <f t="shared" si="0"/>
        <v>54.7913098350311</v>
      </c>
      <c r="Q26" s="38">
        <f t="shared" si="0"/>
        <v>20.317401988655064</v>
      </c>
      <c r="R26" s="38">
        <f t="shared" si="0"/>
        <v>84.982142260016488</v>
      </c>
      <c r="S26" s="38">
        <f t="shared" si="0"/>
        <v>134.42286086980923</v>
      </c>
      <c r="T26" s="38">
        <f t="shared" si="0"/>
        <v>27.987556973547601</v>
      </c>
      <c r="U26" s="38">
        <f t="shared" si="0"/>
        <v>30.581583539531227</v>
      </c>
      <c r="V26" s="38">
        <f t="shared" si="0"/>
        <v>74.131262365963451</v>
      </c>
      <c r="W26" s="38">
        <f t="shared" si="0"/>
        <v>37.916819925875444</v>
      </c>
      <c r="X26" s="38">
        <f t="shared" si="0"/>
        <v>119.79561636776732</v>
      </c>
      <c r="Y26" s="38">
        <f t="shared" si="0"/>
        <v>0.59363770880208788</v>
      </c>
      <c r="Z26" s="38">
        <f t="shared" si="0"/>
        <v>64.819709530598089</v>
      </c>
      <c r="AA26" s="38">
        <f t="shared" si="0"/>
        <v>61.149132409913378</v>
      </c>
      <c r="AB26" s="38" t="str">
        <f t="shared" si="0"/>
        <v>-</v>
      </c>
      <c r="AC26" s="38">
        <f t="shared" si="0"/>
        <v>33.212803101962592</v>
      </c>
      <c r="AD26" s="38">
        <f t="shared" si="0"/>
        <v>32.131656461213161</v>
      </c>
      <c r="AE26" s="38">
        <f t="shared" si="0"/>
        <v>65.33445659095733</v>
      </c>
      <c r="AF26" s="38">
        <f t="shared" si="0"/>
        <v>23.145400593471809</v>
      </c>
      <c r="AG26" s="38">
        <f t="shared" si="0"/>
        <v>825</v>
      </c>
      <c r="AH26" s="38">
        <f t="shared" si="0"/>
        <v>38.710714549913789</v>
      </c>
      <c r="AI26" s="38">
        <f t="shared" si="0"/>
        <v>54.768525301643741</v>
      </c>
      <c r="AJ26" s="38">
        <f t="shared" si="0"/>
        <v>60.338163959016299</v>
      </c>
      <c r="AK26" s="38">
        <f t="shared" si="0"/>
        <v>99.651412227386473</v>
      </c>
      <c r="AL26" s="38">
        <f t="shared" si="0"/>
        <v>113.00935060478683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67.448789839099931</v>
      </c>
      <c r="E27" s="38" t="str">
        <f t="shared" si="1"/>
        <v>-</v>
      </c>
      <c r="F27" s="38">
        <f t="shared" si="1"/>
        <v>113.78295905594915</v>
      </c>
      <c r="G27" s="38">
        <f t="shared" si="1"/>
        <v>84.431768573019511</v>
      </c>
      <c r="H27" s="38">
        <f t="shared" si="1"/>
        <v>114.69239487977596</v>
      </c>
      <c r="I27" s="38">
        <f t="shared" si="1"/>
        <v>79.104583413366996</v>
      </c>
      <c r="J27" s="38">
        <f t="shared" si="1"/>
        <v>68.435190552667663</v>
      </c>
      <c r="K27" s="38">
        <f t="shared" si="1"/>
        <v>125.56959742060583</v>
      </c>
      <c r="L27" s="38">
        <f t="shared" si="1"/>
        <v>109.24888589618975</v>
      </c>
      <c r="M27" s="38">
        <f t="shared" si="1"/>
        <v>171.78412450856158</v>
      </c>
      <c r="N27" s="38">
        <f t="shared" si="1"/>
        <v>39.043118724158298</v>
      </c>
      <c r="O27" s="38">
        <f t="shared" si="1"/>
        <v>80.643854828074439</v>
      </c>
      <c r="P27" s="38">
        <f t="shared" si="1"/>
        <v>67.160220994475139</v>
      </c>
      <c r="Q27" s="38">
        <f t="shared" si="1"/>
        <v>101.74246624608514</v>
      </c>
      <c r="R27" s="38">
        <f t="shared" si="1"/>
        <v>123.66399730391828</v>
      </c>
      <c r="S27" s="38">
        <f t="shared" si="1"/>
        <v>40.138971260153937</v>
      </c>
      <c r="T27" s="38">
        <f t="shared" si="1"/>
        <v>72.635095695255814</v>
      </c>
      <c r="U27" s="38">
        <f t="shared" si="1"/>
        <v>80.452570486188208</v>
      </c>
      <c r="V27" s="38">
        <f t="shared" si="1"/>
        <v>114.97123231432735</v>
      </c>
      <c r="W27" s="38">
        <f t="shared" si="1"/>
        <v>37.190474341684535</v>
      </c>
      <c r="X27" s="38">
        <f t="shared" si="1"/>
        <v>47.256535732940264</v>
      </c>
      <c r="Y27" s="38">
        <f t="shared" si="1"/>
        <v>9.4041360067096775</v>
      </c>
      <c r="Z27" s="38">
        <f t="shared" si="1"/>
        <v>69.614564435953014</v>
      </c>
      <c r="AA27" s="38">
        <f t="shared" si="1"/>
        <v>107.02944926510037</v>
      </c>
      <c r="AB27" s="38" t="str">
        <f t="shared" si="1"/>
        <v>-</v>
      </c>
      <c r="AC27" s="38">
        <f t="shared" si="1"/>
        <v>47.123581052353067</v>
      </c>
      <c r="AD27" s="38">
        <f t="shared" si="1"/>
        <v>157.52079122494467</v>
      </c>
      <c r="AE27" s="38">
        <f t="shared" si="1"/>
        <v>64.161476926283967</v>
      </c>
      <c r="AF27" s="38">
        <f t="shared" si="1"/>
        <v>216.66666666666669</v>
      </c>
      <c r="AG27" s="38" t="str">
        <f t="shared" si="1"/>
        <v>-</v>
      </c>
      <c r="AH27" s="38">
        <f t="shared" si="1"/>
        <v>56.086090324525919</v>
      </c>
      <c r="AI27" s="38">
        <f t="shared" si="1"/>
        <v>90.168760911827874</v>
      </c>
      <c r="AJ27" s="38">
        <f t="shared" si="1"/>
        <v>96.440966347966466</v>
      </c>
      <c r="AK27" s="38">
        <f t="shared" si="1"/>
        <v>105.63767292021981</v>
      </c>
      <c r="AL27" s="38">
        <f t="shared" si="1"/>
        <v>79.581872512109086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44531</v>
      </c>
      <c r="B33" s="36">
        <v>44531</v>
      </c>
      <c r="C33" s="37">
        <v>44531</v>
      </c>
      <c r="D33" s="54">
        <v>3647.6379497268072</v>
      </c>
      <c r="E33" s="54">
        <v>0</v>
      </c>
      <c r="F33" s="54">
        <v>2093.2401578516674</v>
      </c>
      <c r="G33" s="54">
        <v>491.08040466296444</v>
      </c>
      <c r="H33" s="54">
        <v>410.41778768331699</v>
      </c>
      <c r="I33" s="54">
        <v>2027.0459873409618</v>
      </c>
      <c r="J33" s="54">
        <v>1204.4048907620522</v>
      </c>
      <c r="K33" s="54">
        <v>2130.8746209260116</v>
      </c>
      <c r="L33" s="54">
        <v>407.14728009612418</v>
      </c>
      <c r="M33" s="54">
        <v>960.43246580238485</v>
      </c>
      <c r="N33" s="54">
        <v>214.560838747785</v>
      </c>
      <c r="O33" s="54">
        <v>1084.8545034023623</v>
      </c>
      <c r="P33" s="54">
        <v>1045.2650276243094</v>
      </c>
      <c r="Q33" s="54">
        <v>542.23834684488929</v>
      </c>
      <c r="R33" s="54">
        <v>212.87778133380763</v>
      </c>
      <c r="S33" s="54">
        <v>53.914855217201286</v>
      </c>
      <c r="T33" s="54">
        <v>70.828669188168249</v>
      </c>
      <c r="U33" s="54">
        <v>55.697868764073455</v>
      </c>
      <c r="V33" s="54">
        <v>195.45584608001775</v>
      </c>
      <c r="W33" s="54">
        <v>82.811991388258704</v>
      </c>
      <c r="X33" s="54">
        <v>144.482408201477</v>
      </c>
      <c r="Y33" s="54">
        <v>468.9836709434536</v>
      </c>
      <c r="Z33" s="54">
        <v>217.40564259403206</v>
      </c>
      <c r="AA33" s="54">
        <v>69.432626207951799</v>
      </c>
      <c r="AB33" s="54">
        <v>0</v>
      </c>
      <c r="AC33" s="54">
        <v>38.683199110710987</v>
      </c>
      <c r="AD33" s="54">
        <v>663.58034480279298</v>
      </c>
      <c r="AE33" s="54">
        <v>857.56182088229934</v>
      </c>
      <c r="AF33" s="54">
        <v>96.277777777777786</v>
      </c>
      <c r="AG33" s="54">
        <v>0</v>
      </c>
      <c r="AH33" s="54">
        <v>326.9090739112537</v>
      </c>
      <c r="AI33" s="54">
        <v>336.08940168956491</v>
      </c>
      <c r="AJ33" s="54">
        <v>690.21597335679269</v>
      </c>
      <c r="AK33" s="54">
        <v>3150.4216410839495</v>
      </c>
      <c r="AL33" s="54">
        <v>999.84265633933489</v>
      </c>
    </row>
    <row r="34" spans="1:38" ht="15.95" customHeight="1">
      <c r="A34" s="35">
        <v>44562</v>
      </c>
      <c r="B34" s="36">
        <v>44562</v>
      </c>
      <c r="C34" s="37">
        <v>44562</v>
      </c>
      <c r="D34" s="54">
        <v>3308.9389359555043</v>
      </c>
      <c r="E34" s="54">
        <v>0</v>
      </c>
      <c r="F34" s="54">
        <v>2213.2451930270836</v>
      </c>
      <c r="G34" s="54">
        <v>452.59595846845707</v>
      </c>
      <c r="H34" s="54">
        <v>387.48297227484073</v>
      </c>
      <c r="I34" s="54">
        <v>1895.3657999697741</v>
      </c>
      <c r="J34" s="54">
        <v>1175.3186556329197</v>
      </c>
      <c r="K34" s="54">
        <v>1605.2576021570269</v>
      </c>
      <c r="L34" s="54">
        <v>481.84169178680958</v>
      </c>
      <c r="M34" s="54">
        <v>810.08467909246326</v>
      </c>
      <c r="N34" s="54">
        <v>424.07214959457224</v>
      </c>
      <c r="O34" s="54">
        <v>1170.3965192737408</v>
      </c>
      <c r="P34" s="54">
        <v>1028.0002373605507</v>
      </c>
      <c r="Q34" s="54">
        <v>454.87520516932369</v>
      </c>
      <c r="R34" s="54">
        <v>227.42671333663063</v>
      </c>
      <c r="S34" s="54">
        <v>49.764448013751668</v>
      </c>
      <c r="T34" s="54">
        <v>84.958896158597597</v>
      </c>
      <c r="U34" s="54">
        <v>50.085122207591631</v>
      </c>
      <c r="V34" s="54">
        <v>162.98140042430933</v>
      </c>
      <c r="W34" s="54">
        <v>94.30950271033069</v>
      </c>
      <c r="X34" s="54">
        <v>153.47738366025754</v>
      </c>
      <c r="Y34" s="54">
        <v>408.32091571279921</v>
      </c>
      <c r="Z34" s="54">
        <v>170.59285119164383</v>
      </c>
      <c r="AA34" s="54">
        <v>65.872737509422223</v>
      </c>
      <c r="AB34" s="54">
        <v>0</v>
      </c>
      <c r="AC34" s="54">
        <v>43.013573490170451</v>
      </c>
      <c r="AD34" s="54">
        <v>495.10512616176817</v>
      </c>
      <c r="AE34" s="54">
        <v>827.17320369792481</v>
      </c>
      <c r="AF34" s="54">
        <v>55.947916666666671</v>
      </c>
      <c r="AG34" s="54">
        <v>0</v>
      </c>
      <c r="AH34" s="54">
        <v>254.3049804930865</v>
      </c>
      <c r="AI34" s="54">
        <v>263.3859596663151</v>
      </c>
      <c r="AJ34" s="54">
        <v>734.67991208571641</v>
      </c>
      <c r="AK34" s="54">
        <v>1736.0001791472591</v>
      </c>
      <c r="AL34" s="54">
        <v>905.5370676329502</v>
      </c>
    </row>
    <row r="35" spans="1:38" ht="15.95" customHeight="1">
      <c r="A35" s="35"/>
      <c r="B35" s="36"/>
      <c r="C35" s="37">
        <v>44593</v>
      </c>
      <c r="D35" s="54">
        <v>3140.4462154883631</v>
      </c>
      <c r="E35" s="54">
        <v>0</v>
      </c>
      <c r="F35" s="54">
        <v>2147.9517023165181</v>
      </c>
      <c r="G35" s="54">
        <v>446.90286033289749</v>
      </c>
      <c r="H35" s="54">
        <v>415.32029411602872</v>
      </c>
      <c r="I35" s="54">
        <v>1742.7454467450484</v>
      </c>
      <c r="J35" s="54">
        <v>1147.2210575990352</v>
      </c>
      <c r="K35" s="54">
        <v>1422.0230246552658</v>
      </c>
      <c r="L35" s="54">
        <v>557.13705827726085</v>
      </c>
      <c r="M35" s="54">
        <v>619.09109742210751</v>
      </c>
      <c r="N35" s="54">
        <v>424</v>
      </c>
      <c r="O35" s="54">
        <v>1297.3583509360453</v>
      </c>
      <c r="P35" s="54">
        <v>1053.9692700642536</v>
      </c>
      <c r="Q35" s="54">
        <v>415.01356189649562</v>
      </c>
      <c r="R35" s="54">
        <v>214.95446763899432</v>
      </c>
      <c r="S35" s="54">
        <v>40.969601064366749</v>
      </c>
      <c r="T35" s="54">
        <v>76.399092419535961</v>
      </c>
      <c r="U35" s="54">
        <v>47.05401757605798</v>
      </c>
      <c r="V35" s="54">
        <v>189.80542251702261</v>
      </c>
      <c r="W35" s="54">
        <v>74.996377561329496</v>
      </c>
      <c r="X35" s="54">
        <v>108.97449103782854</v>
      </c>
      <c r="Y35" s="54">
        <v>328.54449838187702</v>
      </c>
      <c r="Z35" s="54">
        <v>188.31942786808608</v>
      </c>
      <c r="AA35" s="54">
        <v>60.264284404853392</v>
      </c>
      <c r="AB35" s="54">
        <v>0</v>
      </c>
      <c r="AC35" s="54">
        <v>135.23653436472316</v>
      </c>
      <c r="AD35" s="54">
        <v>476.06725142880924</v>
      </c>
      <c r="AE35" s="54">
        <v>890.62352941176471</v>
      </c>
      <c r="AF35" s="54">
        <v>89.170068027210874</v>
      </c>
      <c r="AG35" s="54">
        <v>572.56818181818187</v>
      </c>
      <c r="AH35" s="54">
        <v>390.62280742409354</v>
      </c>
      <c r="AI35" s="54">
        <v>277.42618252913428</v>
      </c>
      <c r="AJ35" s="54">
        <v>784.71399143104418</v>
      </c>
      <c r="AK35" s="54">
        <v>1604.5799767171129</v>
      </c>
      <c r="AL35" s="54">
        <v>652.47493056705105</v>
      </c>
    </row>
    <row r="36" spans="1:38" ht="15.95" customHeight="1">
      <c r="A36" s="35"/>
      <c r="B36" s="36"/>
      <c r="C36" s="37">
        <v>44621</v>
      </c>
      <c r="D36" s="54">
        <v>3035.9185756758852</v>
      </c>
      <c r="E36" s="54">
        <v>0</v>
      </c>
      <c r="F36" s="54">
        <v>2217.4351569841829</v>
      </c>
      <c r="G36" s="54">
        <v>578.18360561794702</v>
      </c>
      <c r="H36" s="54">
        <v>405.42343436895464</v>
      </c>
      <c r="I36" s="54">
        <v>1598.8496928173042</v>
      </c>
      <c r="J36" s="54">
        <v>1170.2252049540205</v>
      </c>
      <c r="K36" s="54">
        <v>1314.716981333504</v>
      </c>
      <c r="L36" s="54">
        <v>562.37242805995061</v>
      </c>
      <c r="M36" s="54">
        <v>686.97810053501803</v>
      </c>
      <c r="N36" s="54">
        <v>566.75717260527529</v>
      </c>
      <c r="O36" s="54">
        <v>1440.9741948325457</v>
      </c>
      <c r="P36" s="54">
        <v>904.35166612062858</v>
      </c>
      <c r="Q36" s="54">
        <v>351.57240572917061</v>
      </c>
      <c r="R36" s="54">
        <v>235.46013234235986</v>
      </c>
      <c r="S36" s="54">
        <v>32.286508678937572</v>
      </c>
      <c r="T36" s="54">
        <v>78.453792209313917</v>
      </c>
      <c r="U36" s="54">
        <v>38.140811330743865</v>
      </c>
      <c r="V36" s="54">
        <v>185.57526130308628</v>
      </c>
      <c r="W36" s="54">
        <v>102.22899607378777</v>
      </c>
      <c r="X36" s="54">
        <v>98.86382889043702</v>
      </c>
      <c r="Y36" s="54">
        <v>0</v>
      </c>
      <c r="Z36" s="54">
        <v>191.00032228383705</v>
      </c>
      <c r="AA36" s="54">
        <v>57.380470707560463</v>
      </c>
      <c r="AB36" s="54">
        <v>0</v>
      </c>
      <c r="AC36" s="54">
        <v>48.561686637816557</v>
      </c>
      <c r="AD36" s="54">
        <v>554.07910293476334</v>
      </c>
      <c r="AE36" s="54">
        <v>885.66130597532231</v>
      </c>
      <c r="AF36" s="54">
        <v>317.45033860045146</v>
      </c>
      <c r="AG36" s="54">
        <v>681.81875000000002</v>
      </c>
      <c r="AH36" s="54">
        <v>284.79766007586159</v>
      </c>
      <c r="AI36" s="54">
        <v>234.47586936635756</v>
      </c>
      <c r="AJ36" s="54">
        <v>461.98888079434465</v>
      </c>
      <c r="AK36" s="54">
        <v>2795.3610938471102</v>
      </c>
      <c r="AL36" s="54">
        <v>708.98776139763447</v>
      </c>
    </row>
    <row r="37" spans="1:38" ht="15.95" customHeight="1">
      <c r="A37" s="35"/>
      <c r="B37" s="36"/>
      <c r="C37" s="37">
        <v>44652</v>
      </c>
      <c r="D37" s="54">
        <v>2727.2321863590837</v>
      </c>
      <c r="E37" s="54">
        <v>0</v>
      </c>
      <c r="F37" s="54">
        <v>2812.1652787480789</v>
      </c>
      <c r="G37" s="54">
        <v>614.63247487358626</v>
      </c>
      <c r="H37" s="54">
        <v>427.88457039619209</v>
      </c>
      <c r="I37" s="54">
        <v>1466.7807013315078</v>
      </c>
      <c r="J37" s="54">
        <v>1230.0183334057238</v>
      </c>
      <c r="K37" s="54">
        <v>1200.7920259460072</v>
      </c>
      <c r="L37" s="54">
        <v>520.27282919464881</v>
      </c>
      <c r="M37" s="54">
        <v>789.32556808893241</v>
      </c>
      <c r="N37" s="54">
        <v>672.06430006697917</v>
      </c>
      <c r="O37" s="54">
        <v>1334.2401658192528</v>
      </c>
      <c r="P37" s="54">
        <v>1134.4969922386474</v>
      </c>
      <c r="Q37" s="54">
        <v>382.11072893271103</v>
      </c>
      <c r="R37" s="54">
        <v>234.20114501825742</v>
      </c>
      <c r="S37" s="54">
        <v>44.727336941931938</v>
      </c>
      <c r="T37" s="54">
        <v>72.092899402773398</v>
      </c>
      <c r="U37" s="54">
        <v>26.703929227647574</v>
      </c>
      <c r="V37" s="54">
        <v>175.23704041174224</v>
      </c>
      <c r="W37" s="54">
        <v>108.4100499567203</v>
      </c>
      <c r="X37" s="54">
        <v>106.82053503163098</v>
      </c>
      <c r="Y37" s="54">
        <v>0</v>
      </c>
      <c r="Z37" s="54">
        <v>171.79955715077728</v>
      </c>
      <c r="AA37" s="54">
        <v>53.979671441313045</v>
      </c>
      <c r="AB37" s="54">
        <v>0</v>
      </c>
      <c r="AC37" s="54">
        <v>51.810154587480028</v>
      </c>
      <c r="AD37" s="54">
        <v>523.90373532324975</v>
      </c>
      <c r="AE37" s="54">
        <v>0</v>
      </c>
      <c r="AF37" s="54">
        <v>222.56098625354571</v>
      </c>
      <c r="AG37" s="54">
        <v>750.92105263157896</v>
      </c>
      <c r="AH37" s="54">
        <v>156.6665376396254</v>
      </c>
      <c r="AI37" s="54">
        <v>185.34876298601293</v>
      </c>
      <c r="AJ37" s="54">
        <v>368.97740530540273</v>
      </c>
      <c r="AK37" s="54">
        <v>2297.8487999712138</v>
      </c>
      <c r="AL37" s="54">
        <v>734.87135316205411</v>
      </c>
    </row>
    <row r="38" spans="1:38" ht="15.95" customHeight="1">
      <c r="A38" s="35"/>
      <c r="B38" s="36"/>
      <c r="C38" s="37">
        <v>44682</v>
      </c>
      <c r="D38" s="54">
        <v>2100.6147653078888</v>
      </c>
      <c r="E38" s="54">
        <v>0</v>
      </c>
      <c r="F38" s="54">
        <v>2495.9624378953249</v>
      </c>
      <c r="G38" s="54">
        <v>452.47828190475684</v>
      </c>
      <c r="H38" s="54">
        <v>469.72031902753537</v>
      </c>
      <c r="I38" s="54">
        <v>1129.5858076392085</v>
      </c>
      <c r="J38" s="54">
        <v>1248.2297041362403</v>
      </c>
      <c r="K38" s="54">
        <v>740.00264659219079</v>
      </c>
      <c r="L38" s="54">
        <v>685.88519636483136</v>
      </c>
      <c r="M38" s="54">
        <v>587.39205339570447</v>
      </c>
      <c r="N38" s="54">
        <v>672</v>
      </c>
      <c r="O38" s="54">
        <v>1195.127568741555</v>
      </c>
      <c r="P38" s="54">
        <v>1134</v>
      </c>
      <c r="Q38" s="54">
        <v>309.56827828748504</v>
      </c>
      <c r="R38" s="54">
        <v>249.72322294074644</v>
      </c>
      <c r="S38" s="54">
        <v>40.258936307703962</v>
      </c>
      <c r="T38" s="54">
        <v>75.535422688742472</v>
      </c>
      <c r="U38" s="54">
        <v>41.927381003258333</v>
      </c>
      <c r="V38" s="54">
        <v>173.00155428518104</v>
      </c>
      <c r="W38" s="54">
        <v>100.88064550489987</v>
      </c>
      <c r="X38" s="54">
        <v>94.485636206905809</v>
      </c>
      <c r="Y38" s="54">
        <v>0</v>
      </c>
      <c r="Z38" s="54">
        <v>213.27806510922338</v>
      </c>
      <c r="AA38" s="54">
        <v>57.182426363012944</v>
      </c>
      <c r="AB38" s="54">
        <v>0</v>
      </c>
      <c r="AC38" s="54">
        <v>40.866951224878513</v>
      </c>
      <c r="AD38" s="54">
        <v>455.66575235675413</v>
      </c>
      <c r="AE38" s="54">
        <v>0</v>
      </c>
      <c r="AF38" s="54">
        <v>216.39036144578316</v>
      </c>
      <c r="AG38" s="54">
        <v>0</v>
      </c>
      <c r="AH38" s="54">
        <v>197.86079545454547</v>
      </c>
      <c r="AI38" s="54">
        <v>165.99108959933554</v>
      </c>
      <c r="AJ38" s="54">
        <v>418.54628489914791</v>
      </c>
      <c r="AK38" s="54">
        <v>2066.6264773935341</v>
      </c>
      <c r="AL38" s="54">
        <v>673.36704936641695</v>
      </c>
    </row>
    <row r="39" spans="1:38" ht="15.95" customHeight="1">
      <c r="A39" s="35"/>
      <c r="B39" s="36"/>
      <c r="C39" s="37">
        <v>44713</v>
      </c>
      <c r="D39" s="54">
        <v>2197.4669621061394</v>
      </c>
      <c r="E39" s="54">
        <v>0</v>
      </c>
      <c r="F39" s="54">
        <v>2521.1482633472747</v>
      </c>
      <c r="G39" s="54">
        <v>476.81659150201222</v>
      </c>
      <c r="H39" s="54">
        <v>628.28880003013114</v>
      </c>
      <c r="I39" s="54">
        <v>929.87005114388785</v>
      </c>
      <c r="J39" s="54">
        <v>1303.3616521146673</v>
      </c>
      <c r="K39" s="54">
        <v>961.67518238281662</v>
      </c>
      <c r="L39" s="54">
        <v>671.82305643082532</v>
      </c>
      <c r="M39" s="54">
        <v>427.67591240875913</v>
      </c>
      <c r="N39" s="54">
        <v>363.6283422459893</v>
      </c>
      <c r="O39" s="54">
        <v>1197.0455933357448</v>
      </c>
      <c r="P39" s="54">
        <v>1481.9400327094313</v>
      </c>
      <c r="Q39" s="54">
        <v>355.01854573929222</v>
      </c>
      <c r="R39" s="54">
        <v>235.922418200409</v>
      </c>
      <c r="S39" s="54">
        <v>47.179039643347622</v>
      </c>
      <c r="T39" s="54">
        <v>64.563726288226817</v>
      </c>
      <c r="U39" s="54">
        <v>44.415759385205455</v>
      </c>
      <c r="V39" s="54">
        <v>229.01196232016108</v>
      </c>
      <c r="W39" s="54">
        <v>131.67598423893247</v>
      </c>
      <c r="X39" s="54">
        <v>99.641069666012257</v>
      </c>
      <c r="Y39" s="54">
        <v>0</v>
      </c>
      <c r="Z39" s="54">
        <v>306.60301362746361</v>
      </c>
      <c r="AA39" s="54">
        <v>56.396972247998534</v>
      </c>
      <c r="AB39" s="54">
        <v>0</v>
      </c>
      <c r="AC39" s="54">
        <v>48.77409539603773</v>
      </c>
      <c r="AD39" s="54">
        <v>502.52792330703301</v>
      </c>
      <c r="AE39" s="54">
        <v>0</v>
      </c>
      <c r="AF39" s="54">
        <v>192.49038461538461</v>
      </c>
      <c r="AG39" s="54">
        <v>909.8</v>
      </c>
      <c r="AH39" s="54">
        <v>433.88371714450102</v>
      </c>
      <c r="AI39" s="54">
        <v>204.09454769696555</v>
      </c>
      <c r="AJ39" s="54">
        <v>551.79127423416617</v>
      </c>
      <c r="AK39" s="54">
        <v>1254.369881710646</v>
      </c>
      <c r="AL39" s="54">
        <v>691.05283531627151</v>
      </c>
    </row>
    <row r="40" spans="1:38" ht="15.95" customHeight="1">
      <c r="A40" s="35"/>
      <c r="B40" s="36"/>
      <c r="C40" s="37">
        <v>44743</v>
      </c>
      <c r="D40" s="54">
        <v>2456.6498813110743</v>
      </c>
      <c r="E40" s="54">
        <v>0</v>
      </c>
      <c r="F40" s="54">
        <v>2456.190239216266</v>
      </c>
      <c r="G40" s="54">
        <v>797.29812272151923</v>
      </c>
      <c r="H40" s="54">
        <v>686.01847744770316</v>
      </c>
      <c r="I40" s="54">
        <v>1284.7847028185442</v>
      </c>
      <c r="J40" s="54">
        <v>1261.1723153600824</v>
      </c>
      <c r="K40" s="54">
        <v>1148.7275393990035</v>
      </c>
      <c r="L40" s="54">
        <v>598.70551380871416</v>
      </c>
      <c r="M40" s="54">
        <v>448.81778156511859</v>
      </c>
      <c r="N40" s="54">
        <v>580.85092479787352</v>
      </c>
      <c r="O40" s="54">
        <v>1021.6031780028032</v>
      </c>
      <c r="P40" s="54">
        <v>1466.9046905589516</v>
      </c>
      <c r="Q40" s="54">
        <v>468.02964679741143</v>
      </c>
      <c r="R40" s="54">
        <v>270.32616412406071</v>
      </c>
      <c r="S40" s="54">
        <v>45.540216586899426</v>
      </c>
      <c r="T40" s="54">
        <v>59.096393674288052</v>
      </c>
      <c r="U40" s="54">
        <v>55.992710930280488</v>
      </c>
      <c r="V40" s="54">
        <v>238.48054477315927</v>
      </c>
      <c r="W40" s="54">
        <v>174.97924426942049</v>
      </c>
      <c r="X40" s="54">
        <v>116.18211299395938</v>
      </c>
      <c r="Y40" s="54">
        <v>55800</v>
      </c>
      <c r="Z40" s="54">
        <v>256.84279222992166</v>
      </c>
      <c r="AA40" s="54">
        <v>55.358482563551199</v>
      </c>
      <c r="AB40" s="54">
        <v>0</v>
      </c>
      <c r="AC40" s="54">
        <v>149.80334574250995</v>
      </c>
      <c r="AD40" s="54">
        <v>528.17829509260048</v>
      </c>
      <c r="AE40" s="54">
        <v>722.80621391734257</v>
      </c>
      <c r="AF40" s="54">
        <v>432</v>
      </c>
      <c r="AG40" s="54">
        <v>911.5232975440673</v>
      </c>
      <c r="AH40" s="54">
        <v>303.79359470731725</v>
      </c>
      <c r="AI40" s="54">
        <v>299.54375802708574</v>
      </c>
      <c r="AJ40" s="54">
        <v>638.9775244481699</v>
      </c>
      <c r="AK40" s="54">
        <v>0</v>
      </c>
      <c r="AL40" s="54">
        <v>909.90299311590059</v>
      </c>
    </row>
    <row r="41" spans="1:38" ht="15.95" customHeight="1">
      <c r="A41" s="35"/>
      <c r="B41" s="36"/>
      <c r="C41" s="37">
        <v>44774</v>
      </c>
      <c r="D41" s="54">
        <v>2961.0122546051643</v>
      </c>
      <c r="E41" s="54">
        <v>0</v>
      </c>
      <c r="F41" s="54">
        <v>2520.9956839891806</v>
      </c>
      <c r="G41" s="54">
        <v>756.3409351466787</v>
      </c>
      <c r="H41" s="54">
        <v>579.19609882832913</v>
      </c>
      <c r="I41" s="54">
        <v>1529.0666843518918</v>
      </c>
      <c r="J41" s="54">
        <v>1252.2599171169281</v>
      </c>
      <c r="K41" s="54">
        <v>1409.5170586252761</v>
      </c>
      <c r="L41" s="54">
        <v>759.09564563448907</v>
      </c>
      <c r="M41" s="54">
        <v>472.72267244045781</v>
      </c>
      <c r="N41" s="54">
        <v>665.05670498084294</v>
      </c>
      <c r="O41" s="54">
        <v>1326.3002392161463</v>
      </c>
      <c r="P41" s="54">
        <v>1511.6880064829822</v>
      </c>
      <c r="Q41" s="54">
        <v>529.04684941029632</v>
      </c>
      <c r="R41" s="54">
        <v>297.64817125315216</v>
      </c>
      <c r="S41" s="54">
        <v>50.65577568984417</v>
      </c>
      <c r="T41" s="54">
        <v>53.477787974772227</v>
      </c>
      <c r="U41" s="54">
        <v>47.948173567462447</v>
      </c>
      <c r="V41" s="54">
        <v>326.40775179338283</v>
      </c>
      <c r="W41" s="54">
        <v>119.51863936420636</v>
      </c>
      <c r="X41" s="54">
        <v>120.98616641927983</v>
      </c>
      <c r="Y41" s="54">
        <v>326.33676654351109</v>
      </c>
      <c r="Z41" s="54">
        <v>410.15591073684595</v>
      </c>
      <c r="AA41" s="54">
        <v>55.111933386391193</v>
      </c>
      <c r="AB41" s="54">
        <v>0</v>
      </c>
      <c r="AC41" s="54">
        <v>116.54700090067195</v>
      </c>
      <c r="AD41" s="54">
        <v>675.0262864780575</v>
      </c>
      <c r="AE41" s="54">
        <v>1106.382366883616</v>
      </c>
      <c r="AF41" s="54">
        <v>0</v>
      </c>
      <c r="AG41" s="54">
        <v>1032.50721792072</v>
      </c>
      <c r="AH41" s="54">
        <v>274.5656784215625</v>
      </c>
      <c r="AI41" s="54">
        <v>354.33990316274372</v>
      </c>
      <c r="AJ41" s="54">
        <v>733.76402882056061</v>
      </c>
      <c r="AK41" s="54">
        <v>0</v>
      </c>
      <c r="AL41" s="54">
        <v>1018.7845254121333</v>
      </c>
    </row>
    <row r="42" spans="1:38" ht="15.95" customHeight="1">
      <c r="A42" s="35"/>
      <c r="B42" s="36"/>
      <c r="C42" s="37">
        <v>44805</v>
      </c>
      <c r="D42" s="54">
        <v>3369.6609774583835</v>
      </c>
      <c r="E42" s="54">
        <v>0</v>
      </c>
      <c r="F42" s="54">
        <v>2359.996157497319</v>
      </c>
      <c r="G42" s="54">
        <v>1008.6859185268669</v>
      </c>
      <c r="H42" s="54">
        <v>599.1288143214199</v>
      </c>
      <c r="I42" s="54">
        <v>1950.0459566194327</v>
      </c>
      <c r="J42" s="54">
        <v>1321.3586994261962</v>
      </c>
      <c r="K42" s="54">
        <v>1414.1420922064206</v>
      </c>
      <c r="L42" s="54">
        <v>762.1749237385626</v>
      </c>
      <c r="M42" s="54">
        <v>847.2161067786443</v>
      </c>
      <c r="N42" s="54">
        <v>466.59616858237553</v>
      </c>
      <c r="O42" s="54">
        <v>1536.3536472817284</v>
      </c>
      <c r="P42" s="54">
        <v>1450.7422402916025</v>
      </c>
      <c r="Q42" s="54">
        <v>478.63076305680221</v>
      </c>
      <c r="R42" s="54">
        <v>303.7298679248085</v>
      </c>
      <c r="S42" s="54">
        <v>46.63050979459782</v>
      </c>
      <c r="T42" s="54">
        <v>59.49059748817718</v>
      </c>
      <c r="U42" s="54">
        <v>58.118883183087497</v>
      </c>
      <c r="V42" s="54">
        <v>329.78244611286027</v>
      </c>
      <c r="W42" s="54">
        <v>145.69241216185483</v>
      </c>
      <c r="X42" s="54">
        <v>112.3977643017123</v>
      </c>
      <c r="Y42" s="54">
        <v>575.79472139875372</v>
      </c>
      <c r="Z42" s="54">
        <v>428.15339456447049</v>
      </c>
      <c r="AA42" s="54">
        <v>56.005215441099757</v>
      </c>
      <c r="AB42" s="54">
        <v>0</v>
      </c>
      <c r="AC42" s="54">
        <v>67.471403953098388</v>
      </c>
      <c r="AD42" s="54">
        <v>914.30444374731474</v>
      </c>
      <c r="AE42" s="54">
        <v>1097.5925759360673</v>
      </c>
      <c r="AF42" s="54">
        <v>90.34375</v>
      </c>
      <c r="AG42" s="54">
        <v>1373.0833333333333</v>
      </c>
      <c r="AH42" s="54">
        <v>338.71955912045212</v>
      </c>
      <c r="AI42" s="54">
        <v>291.74248437263583</v>
      </c>
      <c r="AJ42" s="54">
        <v>790.82354707269997</v>
      </c>
      <c r="AK42" s="54">
        <v>0</v>
      </c>
      <c r="AL42" s="54">
        <v>938.10543789974577</v>
      </c>
    </row>
    <row r="43" spans="1:38" ht="15.95" customHeight="1">
      <c r="A43" s="35"/>
      <c r="B43" s="36"/>
      <c r="C43" s="37">
        <v>44835</v>
      </c>
      <c r="D43" s="54">
        <v>3627.5573978558505</v>
      </c>
      <c r="E43" s="54">
        <v>0</v>
      </c>
      <c r="F43" s="54">
        <v>2692.1908684019086</v>
      </c>
      <c r="G43" s="54">
        <v>882.33704720667447</v>
      </c>
      <c r="H43" s="54">
        <v>554.78111854065651</v>
      </c>
      <c r="I43" s="54">
        <v>1932.8047860969291</v>
      </c>
      <c r="J43" s="54">
        <v>1339.873444078471</v>
      </c>
      <c r="K43" s="54">
        <v>1484.1321698316237</v>
      </c>
      <c r="L43" s="54">
        <v>758.82961003615605</v>
      </c>
      <c r="M43" s="54">
        <v>888.20757400896434</v>
      </c>
      <c r="N43" s="54">
        <v>369.02590018951355</v>
      </c>
      <c r="O43" s="54">
        <v>1470.5821525297326</v>
      </c>
      <c r="P43" s="54">
        <v>1112.9985100571146</v>
      </c>
      <c r="Q43" s="54">
        <v>531.78754875636139</v>
      </c>
      <c r="R43" s="54">
        <v>319.18142087003412</v>
      </c>
      <c r="S43" s="54">
        <v>55.813022410206621</v>
      </c>
      <c r="T43" s="54">
        <v>57.303242894103882</v>
      </c>
      <c r="U43" s="54">
        <v>56.579527618526114</v>
      </c>
      <c r="V43" s="54">
        <v>216.22645972672646</v>
      </c>
      <c r="W43" s="54">
        <v>99.805237648996936</v>
      </c>
      <c r="X43" s="54">
        <v>113.45124391253313</v>
      </c>
      <c r="Y43" s="54">
        <v>674.76488735418218</v>
      </c>
      <c r="Z43" s="54">
        <v>334.42360981859139</v>
      </c>
      <c r="AA43" s="54">
        <v>58.970313268027994</v>
      </c>
      <c r="AB43" s="54">
        <v>0</v>
      </c>
      <c r="AC43" s="54">
        <v>41.757560628544262</v>
      </c>
      <c r="AD43" s="54">
        <v>1003.6433284814707</v>
      </c>
      <c r="AE43" s="54">
        <v>1138.3537710114053</v>
      </c>
      <c r="AF43" s="54">
        <v>330.54465408805032</v>
      </c>
      <c r="AG43" s="54">
        <v>1097.5133333333333</v>
      </c>
      <c r="AH43" s="54">
        <v>328.95076152550888</v>
      </c>
      <c r="AI43" s="54">
        <v>268.97487561675507</v>
      </c>
      <c r="AJ43" s="54">
        <v>778.92094320217052</v>
      </c>
      <c r="AK43" s="54">
        <v>2476.853308530428</v>
      </c>
      <c r="AL43" s="54">
        <v>987.87087362014915</v>
      </c>
    </row>
    <row r="44" spans="1:38" ht="15.95" customHeight="1">
      <c r="A44" s="35"/>
      <c r="B44" s="36"/>
      <c r="C44" s="37">
        <v>44866</v>
      </c>
      <c r="D44" s="54">
        <v>4071.3101554699756</v>
      </c>
      <c r="E44" s="54">
        <v>0</v>
      </c>
      <c r="F44" s="54">
        <v>2646.7814202045829</v>
      </c>
      <c r="G44" s="54">
        <v>583.16881704463265</v>
      </c>
      <c r="H44" s="54">
        <v>526.88587560668918</v>
      </c>
      <c r="I44" s="54">
        <v>1608.5699345955807</v>
      </c>
      <c r="J44" s="54">
        <v>1371.6218027793966</v>
      </c>
      <c r="K44" s="54">
        <v>1244.4854682225127</v>
      </c>
      <c r="L44" s="54">
        <v>700.70650709473989</v>
      </c>
      <c r="M44" s="54">
        <v>858.73735463574985</v>
      </c>
      <c r="N44" s="54">
        <v>453.07656612529001</v>
      </c>
      <c r="O44" s="54">
        <v>1524.376834283202</v>
      </c>
      <c r="P44" s="54">
        <v>1447.8962859460921</v>
      </c>
      <c r="Q44" s="54">
        <v>328.69825325367862</v>
      </c>
      <c r="R44" s="54">
        <v>305.63427943581911</v>
      </c>
      <c r="S44" s="54">
        <v>62.287337707894039</v>
      </c>
      <c r="T44" s="54">
        <v>82.538872571984243</v>
      </c>
      <c r="U44" s="54">
        <v>60.431466451276521</v>
      </c>
      <c r="V44" s="54">
        <v>192.6695075543177</v>
      </c>
      <c r="W44" s="54">
        <v>105.96561255449649</v>
      </c>
      <c r="X44" s="54">
        <v>117.50805547098319</v>
      </c>
      <c r="Y44" s="54">
        <v>508.05826617421599</v>
      </c>
      <c r="Z44" s="54">
        <v>184.93345051043781</v>
      </c>
      <c r="AA44" s="54">
        <v>75.239612581581369</v>
      </c>
      <c r="AB44" s="54">
        <v>0</v>
      </c>
      <c r="AC44" s="54">
        <v>64.463566189686745</v>
      </c>
      <c r="AD44" s="54">
        <v>1021.9305303983997</v>
      </c>
      <c r="AE44" s="54">
        <v>1187.4749575461685</v>
      </c>
      <c r="AF44" s="54">
        <v>435.64985163204744</v>
      </c>
      <c r="AG44" s="54">
        <v>933.25</v>
      </c>
      <c r="AH44" s="54">
        <v>319.7664718229197</v>
      </c>
      <c r="AI44" s="54">
        <v>194.95885765424717</v>
      </c>
      <c r="AJ44" s="54">
        <v>696.39480989996014</v>
      </c>
      <c r="AK44" s="54">
        <v>1854.6826957454416</v>
      </c>
      <c r="AL44" s="54">
        <v>1076.4167851321708</v>
      </c>
    </row>
    <row r="45" spans="1:38" s="43" customFormat="1" ht="15.95" customHeight="1">
      <c r="A45" s="39">
        <v>44896</v>
      </c>
      <c r="B45" s="40">
        <v>44896</v>
      </c>
      <c r="C45" s="41">
        <v>44896</v>
      </c>
      <c r="D45" s="42">
        <v>4103.2635349470947</v>
      </c>
      <c r="E45" s="42">
        <v>0</v>
      </c>
      <c r="F45" s="42">
        <v>2843.5651990778188</v>
      </c>
      <c r="G45" s="42">
        <v>614.71155073506691</v>
      </c>
      <c r="H45" s="42">
        <v>478.98535469384183</v>
      </c>
      <c r="I45" s="42">
        <v>2150.0042724542332</v>
      </c>
      <c r="J45" s="42">
        <v>1234.483489245097</v>
      </c>
      <c r="K45" s="42">
        <v>1838.1039242620125</v>
      </c>
      <c r="L45" s="42">
        <v>674.25348596415415</v>
      </c>
      <c r="M45" s="42">
        <v>1130.3296765651598</v>
      </c>
      <c r="N45" s="42">
        <v>793.12027231467471</v>
      </c>
      <c r="O45" s="42">
        <v>1439.4147816414454</v>
      </c>
      <c r="P45" s="42">
        <v>1347.9632280355381</v>
      </c>
      <c r="Q45" s="42">
        <v>519.42692773337967</v>
      </c>
      <c r="R45" s="42">
        <v>326.34188541080431</v>
      </c>
      <c r="S45" s="42">
        <v>95.79290481162775</v>
      </c>
      <c r="T45" s="42">
        <v>95.200804404099372</v>
      </c>
      <c r="U45" s="42">
        <v>70.673637528333487</v>
      </c>
      <c r="V45" s="42">
        <v>206.95727334158775</v>
      </c>
      <c r="W45" s="42">
        <v>125.76934145111603</v>
      </c>
      <c r="X45" s="42">
        <v>165.35287554037151</v>
      </c>
      <c r="Y45" s="42">
        <v>236.14633301584553</v>
      </c>
      <c r="Z45" s="42">
        <v>299.90755518873743</v>
      </c>
      <c r="AA45" s="42">
        <v>86.211283104926338</v>
      </c>
      <c r="AB45" s="42">
        <v>0</v>
      </c>
      <c r="AC45" s="42">
        <v>54.75253328719063</v>
      </c>
      <c r="AD45" s="42">
        <v>991.45520062280173</v>
      </c>
      <c r="AE45" s="42">
        <v>1184.2140639436304</v>
      </c>
      <c r="AF45" s="42">
        <v>66.935897435897431</v>
      </c>
      <c r="AG45" s="42">
        <v>955.06060606060601</v>
      </c>
      <c r="AH45" s="42">
        <v>625.96659176698506</v>
      </c>
      <c r="AI45" s="42">
        <v>353.20427796969966</v>
      </c>
      <c r="AJ45" s="42">
        <v>884.02115086783715</v>
      </c>
      <c r="AK45" s="42">
        <v>3182.1247645528747</v>
      </c>
      <c r="AL45" s="42">
        <v>1220.8909363494895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100.78484267365846</v>
      </c>
      <c r="E47" s="38" t="str">
        <f t="shared" si="2"/>
        <v>-</v>
      </c>
      <c r="F47" s="38">
        <f t="shared" si="2"/>
        <v>107.43483301533927</v>
      </c>
      <c r="G47" s="38">
        <f t="shared" si="2"/>
        <v>105.40885122258177</v>
      </c>
      <c r="H47" s="38">
        <f t="shared" si="2"/>
        <v>90.908748339914851</v>
      </c>
      <c r="I47" s="38">
        <f t="shared" si="2"/>
        <v>133.65935954750873</v>
      </c>
      <c r="J47" s="38">
        <f t="shared" si="2"/>
        <v>90.001740038222749</v>
      </c>
      <c r="K47" s="38">
        <f t="shared" si="2"/>
        <v>147.69991062148435</v>
      </c>
      <c r="L47" s="38">
        <f t="shared" si="2"/>
        <v>96.224807267701152</v>
      </c>
      <c r="M47" s="38">
        <f t="shared" si="2"/>
        <v>131.62693697476467</v>
      </c>
      <c r="N47" s="38">
        <f t="shared" si="2"/>
        <v>175.05215047810526</v>
      </c>
      <c r="O47" s="38">
        <f t="shared" si="2"/>
        <v>94.426440317711354</v>
      </c>
      <c r="P47" s="38">
        <f t="shared" si="2"/>
        <v>93.098051367314952</v>
      </c>
      <c r="Q47" s="38">
        <f t="shared" si="2"/>
        <v>158.02546030949026</v>
      </c>
      <c r="R47" s="38">
        <f t="shared" si="2"/>
        <v>106.77528908511509</v>
      </c>
      <c r="S47" s="38">
        <f t="shared" si="2"/>
        <v>153.79193964086758</v>
      </c>
      <c r="T47" s="38">
        <f t="shared" si="2"/>
        <v>115.3405679500557</v>
      </c>
      <c r="U47" s="38">
        <f t="shared" si="2"/>
        <v>116.94840730915379</v>
      </c>
      <c r="V47" s="38">
        <f t="shared" si="2"/>
        <v>107.41568604634651</v>
      </c>
      <c r="W47" s="38">
        <f t="shared" si="2"/>
        <v>118.68882594948884</v>
      </c>
      <c r="X47" s="38">
        <f t="shared" si="2"/>
        <v>140.71620441477125</v>
      </c>
      <c r="Y47" s="38">
        <f t="shared" si="2"/>
        <v>46.480167480410536</v>
      </c>
      <c r="Z47" s="38">
        <f t="shared" si="2"/>
        <v>162.17052910706946</v>
      </c>
      <c r="AA47" s="38">
        <f t="shared" si="2"/>
        <v>114.58230597804916</v>
      </c>
      <c r="AB47" s="38" t="str">
        <f t="shared" si="2"/>
        <v>-</v>
      </c>
      <c r="AC47" s="38">
        <f t="shared" si="2"/>
        <v>84.935625692936384</v>
      </c>
      <c r="AD47" s="38">
        <f t="shared" si="2"/>
        <v>97.017866785551746</v>
      </c>
      <c r="AE47" s="38">
        <f t="shared" si="2"/>
        <v>99.72539264244557</v>
      </c>
      <c r="AF47" s="38">
        <f t="shared" si="2"/>
        <v>15.364609257902814</v>
      </c>
      <c r="AG47" s="38">
        <f t="shared" si="2"/>
        <v>102.33705931536095</v>
      </c>
      <c r="AH47" s="38">
        <f t="shared" si="2"/>
        <v>195.75741890589234</v>
      </c>
      <c r="AI47" s="38">
        <f t="shared" si="2"/>
        <v>181.16862307230755</v>
      </c>
      <c r="AJ47" s="38">
        <f t="shared" si="2"/>
        <v>126.94252431244142</v>
      </c>
      <c r="AK47" s="38">
        <f t="shared" si="2"/>
        <v>171.57246206332357</v>
      </c>
      <c r="AL47" s="38">
        <f t="shared" si="2"/>
        <v>113.42176684838476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112.49097611933804</v>
      </c>
      <c r="E48" s="38" t="str">
        <f t="shared" si="3"/>
        <v>-</v>
      </c>
      <c r="F48" s="38">
        <f t="shared" si="3"/>
        <v>135.84514841317704</v>
      </c>
      <c r="G48" s="38">
        <f t="shared" si="3"/>
        <v>125.17533684874931</v>
      </c>
      <c r="H48" s="38">
        <f t="shared" si="3"/>
        <v>116.70677272482945</v>
      </c>
      <c r="I48" s="38">
        <f t="shared" si="3"/>
        <v>106.0658853267836</v>
      </c>
      <c r="J48" s="38">
        <f t="shared" si="3"/>
        <v>102.49738262553993</v>
      </c>
      <c r="K48" s="38">
        <f t="shared" si="3"/>
        <v>86.260538569990103</v>
      </c>
      <c r="L48" s="38">
        <f t="shared" si="3"/>
        <v>165.60432033463869</v>
      </c>
      <c r="M48" s="38">
        <f t="shared" si="3"/>
        <v>117.68965719217289</v>
      </c>
      <c r="N48" s="38">
        <f t="shared" si="3"/>
        <v>369.64819719360946</v>
      </c>
      <c r="O48" s="38">
        <f t="shared" si="3"/>
        <v>132.68274935736522</v>
      </c>
      <c r="P48" s="38">
        <f t="shared" si="3"/>
        <v>128.95899053460201</v>
      </c>
      <c r="Q48" s="38">
        <f t="shared" si="3"/>
        <v>95.79310108843427</v>
      </c>
      <c r="R48" s="38">
        <f t="shared" si="3"/>
        <v>153.30011585336698</v>
      </c>
      <c r="S48" s="38">
        <f t="shared" si="3"/>
        <v>177.67441723754359</v>
      </c>
      <c r="T48" s="38">
        <f t="shared" si="3"/>
        <v>134.40998609077695</v>
      </c>
      <c r="U48" s="38">
        <f t="shared" si="3"/>
        <v>126.88750772079771</v>
      </c>
      <c r="V48" s="38">
        <f t="shared" si="3"/>
        <v>105.88441200006953</v>
      </c>
      <c r="W48" s="38">
        <f t="shared" si="3"/>
        <v>151.87334508290539</v>
      </c>
      <c r="X48" s="38">
        <f t="shared" si="3"/>
        <v>114.4449885620616</v>
      </c>
      <c r="Y48" s="38">
        <f t="shared" si="3"/>
        <v>50.352783614148102</v>
      </c>
      <c r="Z48" s="38">
        <f t="shared" si="3"/>
        <v>137.94837687297917</v>
      </c>
      <c r="AA48" s="38">
        <f t="shared" si="3"/>
        <v>124.16537845871218</v>
      </c>
      <c r="AB48" s="38" t="str">
        <f t="shared" si="3"/>
        <v>-</v>
      </c>
      <c r="AC48" s="38">
        <f t="shared" si="3"/>
        <v>141.54086152618697</v>
      </c>
      <c r="AD48" s="38">
        <f t="shared" si="3"/>
        <v>149.40997098361143</v>
      </c>
      <c r="AE48" s="38">
        <f t="shared" si="3"/>
        <v>138.09080991097017</v>
      </c>
      <c r="AF48" s="38">
        <f t="shared" si="3"/>
        <v>69.523724976696684</v>
      </c>
      <c r="AG48" s="38" t="str">
        <f t="shared" si="3"/>
        <v>-</v>
      </c>
      <c r="AH48" s="38">
        <f t="shared" si="3"/>
        <v>191.48033558007535</v>
      </c>
      <c r="AI48" s="38">
        <f t="shared" si="3"/>
        <v>105.09235822197786</v>
      </c>
      <c r="AJ48" s="38">
        <f t="shared" si="3"/>
        <v>128.07891804770807</v>
      </c>
      <c r="AK48" s="38">
        <f t="shared" si="3"/>
        <v>101.00631366466925</v>
      </c>
      <c r="AL48" s="38">
        <f t="shared" si="3"/>
        <v>122.10830660290746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40D9B-1122-42B2-8DB8-C3C29B4CDE1B}">
  <sheetPr codeName="Sheet06">
    <pageSetUpPr fitToPage="1"/>
  </sheetPr>
  <dimension ref="A1:BU68"/>
  <sheetViews>
    <sheetView zoomScaleNormal="100" zoomScaleSheetLayoutView="75" workbookViewId="0"/>
  </sheetViews>
  <sheetFormatPr defaultColWidth="8"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8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96</v>
      </c>
      <c r="E5" s="69"/>
      <c r="F5" s="68" t="s">
        <v>97</v>
      </c>
      <c r="G5" s="69"/>
      <c r="H5" s="68" t="s">
        <v>98</v>
      </c>
      <c r="I5" s="69"/>
      <c r="J5" s="68" t="s">
        <v>99</v>
      </c>
      <c r="K5" s="69"/>
      <c r="L5" s="68" t="s">
        <v>100</v>
      </c>
      <c r="M5" s="69"/>
      <c r="N5" s="68" t="s">
        <v>101</v>
      </c>
      <c r="O5" s="69"/>
      <c r="P5" s="68" t="s">
        <v>102</v>
      </c>
      <c r="Q5" s="69"/>
      <c r="R5" s="68" t="s">
        <v>103</v>
      </c>
      <c r="S5" s="69"/>
      <c r="T5" s="68" t="s">
        <v>104</v>
      </c>
      <c r="U5" s="69"/>
      <c r="V5" s="68" t="s">
        <v>105</v>
      </c>
      <c r="W5" s="69"/>
      <c r="X5" s="68" t="s">
        <v>106</v>
      </c>
      <c r="Y5" s="69"/>
      <c r="Z5" s="68" t="s">
        <v>107</v>
      </c>
      <c r="AA5" s="69"/>
      <c r="AB5" s="68" t="s">
        <v>108</v>
      </c>
      <c r="AC5" s="69"/>
      <c r="AD5" s="68" t="s">
        <v>109</v>
      </c>
      <c r="AE5" s="69"/>
      <c r="AF5" s="68" t="s">
        <v>110</v>
      </c>
      <c r="AG5" s="69"/>
      <c r="AH5" s="68" t="s">
        <v>111</v>
      </c>
      <c r="AI5" s="69"/>
      <c r="AJ5" s="68" t="s">
        <v>112</v>
      </c>
      <c r="AK5" s="69"/>
      <c r="AL5" s="68" t="s">
        <v>113</v>
      </c>
      <c r="AM5" s="69"/>
      <c r="AN5" s="68" t="s">
        <v>114</v>
      </c>
      <c r="AO5" s="69"/>
      <c r="AP5" s="68" t="s">
        <v>115</v>
      </c>
      <c r="AQ5" s="69"/>
      <c r="AR5" s="68" t="s">
        <v>116</v>
      </c>
      <c r="AS5" s="69"/>
      <c r="AT5" s="68" t="s">
        <v>117</v>
      </c>
      <c r="AU5" s="69"/>
      <c r="AV5" s="68" t="s">
        <v>118</v>
      </c>
      <c r="AW5" s="69"/>
      <c r="AX5" s="68" t="s">
        <v>119</v>
      </c>
      <c r="AY5" s="69"/>
      <c r="AZ5" s="68" t="s">
        <v>120</v>
      </c>
      <c r="BA5" s="69"/>
      <c r="BB5" s="68" t="s">
        <v>121</v>
      </c>
      <c r="BC5" s="69"/>
      <c r="BD5" s="68" t="s">
        <v>122</v>
      </c>
      <c r="BE5" s="69"/>
      <c r="BF5" s="68" t="s">
        <v>123</v>
      </c>
      <c r="BG5" s="69"/>
      <c r="BH5" s="68" t="s">
        <v>124</v>
      </c>
      <c r="BI5" s="69"/>
      <c r="BJ5" s="68" t="s">
        <v>125</v>
      </c>
      <c r="BK5" s="69"/>
      <c r="BL5" s="68" t="s">
        <v>126</v>
      </c>
      <c r="BM5" s="69"/>
      <c r="BN5" s="68" t="s">
        <v>127</v>
      </c>
      <c r="BO5" s="69"/>
      <c r="BP5" s="68" t="s">
        <v>128</v>
      </c>
      <c r="BQ5" s="69"/>
      <c r="BR5" s="68" t="s">
        <v>129</v>
      </c>
      <c r="BS5" s="69"/>
      <c r="BT5" s="68" t="s">
        <v>130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93.941999999999993</v>
      </c>
      <c r="E8" s="79">
        <f>IF(ISERR(SUMPRODUCT(D10:D67,E10:E67)/D8),"-",SUMPRODUCT(D10:D67,E10:E67)/D8)</f>
        <v>4103.2635349470956</v>
      </c>
      <c r="F8" s="79" t="str">
        <f t="shared" ref="F8:AK8" si="0">IF(SUM(F10:F67)&lt;0.001,"-",SUM(F10:F67))</f>
        <v>-</v>
      </c>
      <c r="G8" s="79" t="str">
        <f t="shared" ref="G8:AL8" si="1">IF(ISERR(SUMPRODUCT(F10:F67,G10:G67)/F8),"-",SUMPRODUCT(F10:F67,G10:G67)/F8)</f>
        <v>-</v>
      </c>
      <c r="H8" s="79">
        <f t="shared" ref="H8:AM8" si="2">IF(SUM(H10:H67)&lt;0.001,"-",SUM(H10:H67))</f>
        <v>446.33299999999997</v>
      </c>
      <c r="I8" s="79">
        <f t="shared" ref="I8:AN8" si="3">IF(ISERR(SUMPRODUCT(H10:H67,I10:I67)/H8),"-",SUMPRODUCT(H10:H67,I10:I67)/H8)</f>
        <v>2843.5651990778188</v>
      </c>
      <c r="J8" s="79">
        <f t="shared" ref="J8:AO8" si="4">IF(SUM(J10:J67)&lt;0.001,"-",SUM(J10:J67))</f>
        <v>1081.126</v>
      </c>
      <c r="K8" s="79">
        <f t="shared" ref="K8:AP8" si="5">IF(ISERR(SUMPRODUCT(J10:J67,K10:K67)/J8),"-",SUMPRODUCT(J10:J67,K10:K67)/J8)</f>
        <v>614.71155073506691</v>
      </c>
      <c r="L8" s="79">
        <f t="shared" ref="L8:AQ8" si="6">IF(SUM(L10:L67)&lt;0.001,"-",SUM(L10:L67))</f>
        <v>330.89100000000002</v>
      </c>
      <c r="M8" s="79">
        <f t="shared" ref="M8:AR8" si="7">IF(ISERR(SUMPRODUCT(L10:L67,M10:M67)/L8),"-",SUMPRODUCT(L10:L67,M10:M67)/L8)</f>
        <v>478.98535469384177</v>
      </c>
      <c r="N8" s="79">
        <f t="shared" ref="N8:AS8" si="8">IF(SUM(N10:N67)&lt;0.001,"-",SUM(N10:N67))</f>
        <v>345.93700000000001</v>
      </c>
      <c r="O8" s="79">
        <f t="shared" ref="O8:AT8" si="9">IF(ISERR(SUMPRODUCT(N10:N67,O10:O67)/N8),"-",SUMPRODUCT(N10:N67,O10:O67)/N8)</f>
        <v>2150.0042724542332</v>
      </c>
      <c r="P8" s="79">
        <f t="shared" ref="P8:AU8" si="10">IF(SUM(P10:P67)&lt;0.001,"-",SUM(P10:P67))</f>
        <v>864.16399999999999</v>
      </c>
      <c r="Q8" s="79">
        <f t="shared" ref="Q8:AV8" si="11">IF(ISERR(SUMPRODUCT(P10:P67,Q10:Q67)/P8),"-",SUMPRODUCT(P10:P67,Q10:Q67)/P8)</f>
        <v>1234.483489245097</v>
      </c>
      <c r="R8" s="79">
        <f t="shared" ref="R8:AW8" si="12">IF(SUM(R10:R67)&lt;0.001,"-",SUM(R10:R67))</f>
        <v>222.76800000000003</v>
      </c>
      <c r="S8" s="79">
        <f t="shared" ref="S8:AX8" si="13">IF(ISERR(SUMPRODUCT(R10:R67,S10:S67)/R8),"-",SUMPRODUCT(R10:R67,S10:S67)/R8)</f>
        <v>1838.1039242620127</v>
      </c>
      <c r="T8" s="79">
        <f t="shared" ref="T8:AY8" si="14">IF(SUM(T10:T67)&lt;0.001,"-",SUM(T10:T67))</f>
        <v>4207.0140000000001</v>
      </c>
      <c r="U8" s="79">
        <f t="shared" ref="U8:AZ8" si="15">IF(ISERR(SUMPRODUCT(T10:T67,U10:U67)/T8),"-",SUMPRODUCT(T10:T67,U10:U67)/T8)</f>
        <v>674.25348596415415</v>
      </c>
      <c r="V8" s="79">
        <f t="shared" ref="V8:BA8" si="16">IF(SUM(V10:V67)&lt;0.001,"-",SUM(V10:V67))</f>
        <v>52.86999999999999</v>
      </c>
      <c r="W8" s="79">
        <f t="shared" ref="W8:BB8" si="17">IF(ISERR(SUMPRODUCT(V10:V67,W10:W67)/V8),"-",SUMPRODUCT(V10:V67,W10:W67)/V8)</f>
        <v>1130.3296765651601</v>
      </c>
      <c r="X8" s="79">
        <f t="shared" ref="X8:BC8" si="18">IF(SUM(X10:X67)&lt;0.001,"-",SUM(X10:X67))</f>
        <v>1.3220000000000001</v>
      </c>
      <c r="Y8" s="79">
        <f t="shared" ref="Y8:BD8" si="19">IF(ISERR(SUMPRODUCT(X10:X67,Y10:Y67)/X8),"-",SUMPRODUCT(X10:X67,Y10:Y67)/X8)</f>
        <v>793.12027231467482</v>
      </c>
      <c r="Z8" s="79">
        <f t="shared" ref="Z8:BU8" si="20">IF(SUM(Z10:Z67)&lt;0.001,"-",SUM(Z10:Z67))</f>
        <v>240.934</v>
      </c>
      <c r="AA8" s="79">
        <f t="shared" ref="AA8:BU8" si="21">IF(ISERR(SUMPRODUCT(Z10:Z67,AA10:AA67)/Z8),"-",SUMPRODUCT(Z10:Z67,AA10:AA67)/Z8)</f>
        <v>1439.4147816414452</v>
      </c>
      <c r="AB8" s="79">
        <f t="shared" ref="AB8:BU8" si="22">IF(SUM(AB10:AB67)&lt;0.001,"-",SUM(AB10:AB67))</f>
        <v>12.156000000000001</v>
      </c>
      <c r="AC8" s="79">
        <f t="shared" ref="AC8:BU8" si="23">IF(ISERR(SUMPRODUCT(AB10:AB67,AC10:AC67)/AB8),"-",SUMPRODUCT(AB10:AB67,AC10:AC67)/AB8)</f>
        <v>1347.9632280355379</v>
      </c>
      <c r="AD8" s="79">
        <f t="shared" ref="AD8:BU8" si="24">IF(SUM(AD10:AD67)&lt;0.001,"-",SUM(AD10:AD67))</f>
        <v>339.47899999999998</v>
      </c>
      <c r="AE8" s="79">
        <f t="shared" ref="AE8:BU8" si="25">IF(ISERR(SUMPRODUCT(AD10:AD67,AE10:AE67)/AD8),"-",SUMPRODUCT(AD10:AD67,AE10:AE67)/AD8)</f>
        <v>519.42692773337978</v>
      </c>
      <c r="AF8" s="79">
        <f t="shared" ref="AF8:BU8" si="26">IF(SUM(AF10:AF67)&lt;0.001,"-",SUM(AF10:AF67))</f>
        <v>12681.596999999998</v>
      </c>
      <c r="AG8" s="79">
        <f t="shared" ref="AG8:BU8" si="27">IF(ISERR(SUMPRODUCT(AF10:AF67,AG10:AG67)/AF8),"-",SUMPRODUCT(AF10:AF67,AG10:AG67)/AF8)</f>
        <v>326.34188541080437</v>
      </c>
      <c r="AH8" s="79">
        <f t="shared" ref="AH8:BU8" si="28">IF(SUM(AH10:AH67)&lt;0.001,"-",SUM(AH10:AH67))</f>
        <v>2778.2489999999993</v>
      </c>
      <c r="AI8" s="79">
        <f t="shared" ref="AI8:BU8" si="29">IF(ISERR(SUMPRODUCT(AH10:AH67,AI10:AI67)/AH8),"-",SUMPRODUCT(AH10:AH67,AI10:AI67)/AH8)</f>
        <v>95.792904811627778</v>
      </c>
      <c r="AJ8" s="79">
        <f t="shared" ref="AJ8:BU8" si="30">IF(SUM(AJ10:AJ67)&lt;0.001,"-",SUM(AJ10:AJ67))</f>
        <v>765.28700000000003</v>
      </c>
      <c r="AK8" s="79">
        <f t="shared" ref="AK8:BU8" si="31">IF(ISERR(SUMPRODUCT(AJ10:AJ67,AK10:AK67)/AJ8),"-",SUMPRODUCT(AJ10:AJ67,AK10:AK67)/AJ8)</f>
        <v>95.200804404099372</v>
      </c>
      <c r="AL8" s="79">
        <f t="shared" ref="AL8:BU8" si="32">IF(SUM(AL10:AL67)&lt;0.001,"-",SUM(AL10:AL67))</f>
        <v>101.47000000000001</v>
      </c>
      <c r="AM8" s="79">
        <f t="shared" ref="AM8:BU8" si="33">IF(ISERR(SUMPRODUCT(AL10:AL67,AM10:AM67)/AL8),"-",SUMPRODUCT(AL10:AL67,AM10:AM67)/AL8)</f>
        <v>70.673637528333472</v>
      </c>
      <c r="AN8" s="79">
        <f t="shared" ref="AN8:BU8" si="34">IF(SUM(AN10:AN67)&lt;0.001,"-",SUM(AN10:AN67))</f>
        <v>5206.0939999999991</v>
      </c>
      <c r="AO8" s="79">
        <f t="shared" ref="AO8:BU8" si="35">IF(ISERR(SUMPRODUCT(AN10:AN67,AO10:AO67)/AN8),"-",SUMPRODUCT(AN10:AN67,AO10:AO67)/AN8)</f>
        <v>206.95727334158778</v>
      </c>
      <c r="AP8" s="79">
        <f t="shared" ref="AP8:BU8" si="36">IF(SUM(AP10:AP67)&lt;0.001,"-",SUM(AP10:AP67))</f>
        <v>1015.3839999999999</v>
      </c>
      <c r="AQ8" s="79">
        <f t="shared" ref="AQ8:BU8" si="37">IF(ISERR(SUMPRODUCT(AP10:AP67,AQ10:AQ67)/AP8),"-",SUMPRODUCT(AP10:AP67,AQ10:AQ67)/AP8)</f>
        <v>125.76934145111605</v>
      </c>
      <c r="AR8" s="79">
        <f t="shared" ref="AR8:BU8" si="38">IF(SUM(AR10:AR67)&lt;0.001,"-",SUM(AR10:AR67))</f>
        <v>25591.189999999995</v>
      </c>
      <c r="AS8" s="79">
        <f t="shared" ref="AS8:BU8" si="39">IF(ISERR(SUMPRODUCT(AR10:AR67,AS10:AS67)/AR8),"-",SUMPRODUCT(AR10:AR67,AS10:AS67)/AR8)</f>
        <v>165.35287554037157</v>
      </c>
      <c r="AT8" s="79">
        <f t="shared" ref="AT8:BU8" si="40">IF(SUM(AT10:AT67)&lt;0.001,"-",SUM(AT10:AT67))</f>
        <v>34.646999999999998</v>
      </c>
      <c r="AU8" s="79">
        <f t="shared" ref="AU8:BU8" si="41">IF(ISERR(SUMPRODUCT(AT10:AT67,AU10:AU67)/AT8),"-",SUMPRODUCT(AT10:AT67,AU10:AU67)/AT8)</f>
        <v>236.14633301584553</v>
      </c>
      <c r="AV8" s="79">
        <f t="shared" ref="AV8:BU8" si="42">IF(SUM(AV10:AV67)&lt;0.001,"-",SUM(AV10:AV67))</f>
        <v>3162.3300000000004</v>
      </c>
      <c r="AW8" s="79">
        <f t="shared" ref="AW8:BU8" si="43">IF(ISERR(SUMPRODUCT(AV10:AV67,AW10:AW67)/AV8),"-",SUMPRODUCT(AV10:AV67,AW10:AW67)/AV8)</f>
        <v>299.90755518873743</v>
      </c>
      <c r="AX8" s="79">
        <f t="shared" ref="AX8:BU8" si="44">IF(SUM(AX10:AX67)&lt;0.001,"-",SUM(AX10:AX67))</f>
        <v>4921.6240000000016</v>
      </c>
      <c r="AY8" s="79">
        <f t="shared" ref="AY8:BU8" si="45">IF(ISERR(SUMPRODUCT(AX10:AX67,AY10:AY67)/AX8),"-",SUMPRODUCT(AX10:AX67,AY10:AY67)/AX8)</f>
        <v>86.211283104926324</v>
      </c>
      <c r="AZ8" s="79" t="str">
        <f t="shared" ref="AZ8:BU8" si="46">IF(SUM(AZ10:AZ67)&lt;0.001,"-",SUM(AZ10:AZ67))</f>
        <v>-</v>
      </c>
      <c r="BA8" s="79" t="str">
        <f t="shared" ref="BA8:BU8" si="47">IF(ISERR(SUMPRODUCT(AZ10:AZ67,BA10:BA67)/AZ8),"-",SUMPRODUCT(AZ10:AZ67,BA10:BA67)/AZ8)</f>
        <v>-</v>
      </c>
      <c r="BB8" s="79">
        <f t="shared" ref="BB8:BU8" si="48">IF(SUM(BB10:BB67)&lt;0.001,"-",SUM(BB10:BB67))</f>
        <v>566.35900000000004</v>
      </c>
      <c r="BC8" s="79">
        <f t="shared" ref="BC8:BU8" si="49">IF(ISERR(SUMPRODUCT(BB10:BB67,BC10:BC67)/BB8),"-",SUMPRODUCT(BB10:BB67,BC10:BC67)/BB8)</f>
        <v>54.75253328719063</v>
      </c>
      <c r="BD8" s="79">
        <f t="shared" ref="BD8:BU8" si="50">IF(SUM(BD10:BD67)&lt;0.001,"-",SUM(BD10:BD67))</f>
        <v>394.34700000000004</v>
      </c>
      <c r="BE8" s="79">
        <f t="shared" ref="BE8:BU8" si="51">IF(ISERR(SUMPRODUCT(BD10:BD67,BE10:BE67)/BD8),"-",SUMPRODUCT(BD10:BD67,BE10:BE67)/BD8)</f>
        <v>991.45520062280173</v>
      </c>
      <c r="BF8" s="79">
        <f t="shared" ref="BF8:BU8" si="52">IF(SUM(BF10:BF67)&lt;0.001,"-",SUM(BF10:BF67))</f>
        <v>492.46500000000003</v>
      </c>
      <c r="BG8" s="79">
        <f t="shared" ref="BG8:BU8" si="53">IF(ISERR(SUMPRODUCT(BF10:BF67,BG10:BG67)/BF8),"-",SUMPRODUCT(BF10:BF67,BG10:BG67)/BF8)</f>
        <v>1184.2140639436304</v>
      </c>
      <c r="BH8" s="79">
        <f t="shared" ref="BH8:BU8" si="54">IF(SUM(BH10:BH67)&lt;0.001,"-",SUM(BH10:BH67))</f>
        <v>7.8E-2</v>
      </c>
      <c r="BI8" s="79">
        <f t="shared" ref="BI8:BU8" si="55">IF(ISERR(SUMPRODUCT(BH10:BH67,BI10:BI67)/BH8),"-",SUMPRODUCT(BH10:BH67,BI10:BI67)/BH8)</f>
        <v>66.935897435897431</v>
      </c>
      <c r="BJ8" s="79">
        <f t="shared" ref="BJ8:BU8" si="56">IF(SUM(BJ10:BJ67)&lt;0.001,"-",SUM(BJ10:BJ67))</f>
        <v>33</v>
      </c>
      <c r="BK8" s="79">
        <f t="shared" ref="BK8:BU8" si="57">IF(ISERR(SUMPRODUCT(BJ10:BJ67,BK10:BK67)/BJ8),"-",SUMPRODUCT(BJ10:BJ67,BK10:BK67)/BJ8)</f>
        <v>955.06060606060601</v>
      </c>
      <c r="BL8" s="79">
        <f t="shared" ref="BL8:BU8" si="58">IF(SUM(BL10:BL67)&lt;0.001,"-",SUM(BL10:BL67))</f>
        <v>1904.7699999999998</v>
      </c>
      <c r="BM8" s="79">
        <f t="shared" ref="BM8:BU8" si="59">IF(ISERR(SUMPRODUCT(BL10:BL67,BM10:BM67)/BL8),"-",SUMPRODUCT(BL10:BL67,BM10:BM67)/BL8)</f>
        <v>625.96659176698495</v>
      </c>
      <c r="BN8" s="79">
        <f t="shared" ref="BN8:BU8" si="60">IF(SUM(BN10:BN67)&lt;0.001,"-",SUM(BN10:BN67))</f>
        <v>691.54299999999989</v>
      </c>
      <c r="BO8" s="79">
        <f t="shared" ref="BO8:BU8" si="61">IF(ISERR(SUMPRODUCT(BN10:BN67,BO10:BO67)/BN8),"-",SUMPRODUCT(BN10:BN67,BO10:BO67)/BN8)</f>
        <v>353.20427796969977</v>
      </c>
      <c r="BP8" s="79">
        <f t="shared" ref="BP8:BU8" si="62">IF(SUM(BP10:BP67)&lt;0.001,"-",SUM(BP10:BP67))</f>
        <v>199.51900000000001</v>
      </c>
      <c r="BQ8" s="79">
        <f t="shared" ref="BQ8:BU8" si="63">IF(ISERR(SUMPRODUCT(BP10:BP67,BQ10:BQ67)/BP8),"-",SUMPRODUCT(BP10:BP67,BQ10:BQ67)/BP8)</f>
        <v>884.02115086783726</v>
      </c>
      <c r="BR8" s="79">
        <f t="shared" ref="BR8:BU8" si="64">IF(SUM(BR10:BR67)&lt;0.001,"-",SUM(BR10:BR67))</f>
        <v>11.149000000000001</v>
      </c>
      <c r="BS8" s="79">
        <f t="shared" ref="BS8:BU8" si="65">IF(ISERR(SUMPRODUCT(BR10:BR67,BS10:BS67)/BR8),"-",SUMPRODUCT(BR10:BR67,BS10:BS67)/BR8)</f>
        <v>3182.1247645528742</v>
      </c>
      <c r="BT8" s="79">
        <f t="shared" ref="BT8:BU8" si="66">IF(SUM(BT10:BT67)&lt;0.001,"-",SUM(BT10:BT67))</f>
        <v>368.85799999999989</v>
      </c>
      <c r="BU8" s="79">
        <f t="shared" ref="BU8" si="67">IF(ISERR(SUMPRODUCT(BT10:BT67,BU10:BU67)/BT8),"-",SUMPRODUCT(BT10:BT67,BU10:BU67)/BT8)</f>
        <v>1220.8909363494897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0</v>
      </c>
      <c r="AU10" s="85">
        <v>0</v>
      </c>
      <c r="AV10" s="84">
        <v>24.265000000000001</v>
      </c>
      <c r="AW10" s="85">
        <v>161.19258190809808</v>
      </c>
      <c r="AX10" s="84">
        <v>223.71299999999999</v>
      </c>
      <c r="AY10" s="85">
        <v>49.015716565420874</v>
      </c>
      <c r="AZ10" s="84">
        <v>0</v>
      </c>
      <c r="BA10" s="85">
        <v>0</v>
      </c>
      <c r="BB10" s="84">
        <v>154.41399999999999</v>
      </c>
      <c r="BC10" s="85">
        <v>60.72976543577655</v>
      </c>
      <c r="BD10" s="84">
        <v>0</v>
      </c>
      <c r="BE10" s="85">
        <v>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12.965999999999999</v>
      </c>
      <c r="BO10" s="85">
        <v>227.70291531698288</v>
      </c>
      <c r="BP10" s="84">
        <v>0</v>
      </c>
      <c r="BQ10" s="85">
        <v>0</v>
      </c>
      <c r="BR10" s="84">
        <v>0</v>
      </c>
      <c r="BS10" s="85">
        <v>0</v>
      </c>
      <c r="BT10" s="84">
        <v>5.3449999999999998</v>
      </c>
      <c r="BU10" s="85">
        <v>617.66248830682878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0.14599999999999999</v>
      </c>
      <c r="AS11" s="85">
        <v>132.75342465753425</v>
      </c>
      <c r="AT11" s="84">
        <v>0</v>
      </c>
      <c r="AU11" s="85">
        <v>0</v>
      </c>
      <c r="AV11" s="84">
        <v>177.32400000000001</v>
      </c>
      <c r="AW11" s="85">
        <v>190.27840563037154</v>
      </c>
      <c r="AX11" s="84">
        <v>1012.371</v>
      </c>
      <c r="AY11" s="85">
        <v>59.399998617107762</v>
      </c>
      <c r="AZ11" s="84">
        <v>0</v>
      </c>
      <c r="BA11" s="85">
        <v>0</v>
      </c>
      <c r="BB11" s="84">
        <v>64.658000000000001</v>
      </c>
      <c r="BC11" s="85">
        <v>90.841751987379752</v>
      </c>
      <c r="BD11" s="84">
        <v>8.6609999999999996</v>
      </c>
      <c r="BE11" s="85">
        <v>701.89885694492546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0</v>
      </c>
      <c r="BM11" s="85">
        <v>0</v>
      </c>
      <c r="BN11" s="84">
        <v>35.905000000000001</v>
      </c>
      <c r="BO11" s="85">
        <v>316.64731931485863</v>
      </c>
      <c r="BP11" s="84">
        <v>0</v>
      </c>
      <c r="BQ11" s="85">
        <v>0</v>
      </c>
      <c r="BR11" s="84">
        <v>0</v>
      </c>
      <c r="BS11" s="85">
        <v>0</v>
      </c>
      <c r="BT11" s="84">
        <v>8.2110000000000003</v>
      </c>
      <c r="BU11" s="85">
        <v>1143.9744245524296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0</v>
      </c>
      <c r="AU12" s="85">
        <v>0</v>
      </c>
      <c r="AV12" s="84">
        <v>226.76900000000001</v>
      </c>
      <c r="AW12" s="85">
        <v>237.69426156132454</v>
      </c>
      <c r="AX12" s="84">
        <v>17.707999999999998</v>
      </c>
      <c r="AY12" s="85">
        <v>58.790716060537612</v>
      </c>
      <c r="AZ12" s="84">
        <v>0</v>
      </c>
      <c r="BA12" s="85">
        <v>0</v>
      </c>
      <c r="BB12" s="84">
        <v>0.26300000000000001</v>
      </c>
      <c r="BC12" s="85">
        <v>238.17490494296575</v>
      </c>
      <c r="BD12" s="84">
        <v>4.4999999999999998E-2</v>
      </c>
      <c r="BE12" s="85">
        <v>432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0</v>
      </c>
      <c r="BM12" s="85">
        <v>0</v>
      </c>
      <c r="BN12" s="84">
        <v>18.695</v>
      </c>
      <c r="BO12" s="85">
        <v>254.85686012302756</v>
      </c>
      <c r="BP12" s="84">
        <v>0</v>
      </c>
      <c r="BQ12" s="85">
        <v>0</v>
      </c>
      <c r="BR12" s="84">
        <v>1.69</v>
      </c>
      <c r="BS12" s="85">
        <v>1415.2828402366863</v>
      </c>
      <c r="BT12" s="84">
        <v>7.1369999999999996</v>
      </c>
      <c r="BU12" s="85">
        <v>1366.9452150763627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0</v>
      </c>
      <c r="AU13" s="85">
        <v>0</v>
      </c>
      <c r="AV13" s="84">
        <v>318.827</v>
      </c>
      <c r="AW13" s="85">
        <v>356.40060597126342</v>
      </c>
      <c r="AX13" s="84">
        <v>509.32900000000001</v>
      </c>
      <c r="AY13" s="85">
        <v>178.73884267339972</v>
      </c>
      <c r="AZ13" s="84">
        <v>0</v>
      </c>
      <c r="BA13" s="85">
        <v>0</v>
      </c>
      <c r="BB13" s="84">
        <v>10.295999999999999</v>
      </c>
      <c r="BC13" s="85">
        <v>326.17132867132864</v>
      </c>
      <c r="BD13" s="84">
        <v>44.98</v>
      </c>
      <c r="BE13" s="85">
        <v>1038.3938194753223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4.0000000000000001E-3</v>
      </c>
      <c r="BM13" s="85">
        <v>236.25</v>
      </c>
      <c r="BN13" s="84">
        <v>176.79499999999999</v>
      </c>
      <c r="BO13" s="85">
        <v>182.01974603354168</v>
      </c>
      <c r="BP13" s="84">
        <v>0</v>
      </c>
      <c r="BQ13" s="85">
        <v>0</v>
      </c>
      <c r="BR13" s="84">
        <v>0</v>
      </c>
      <c r="BS13" s="85">
        <v>0</v>
      </c>
      <c r="BT13" s="84">
        <v>38.052</v>
      </c>
      <c r="BU13" s="85">
        <v>1125.8789288342268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0</v>
      </c>
      <c r="AG14" s="85">
        <v>0</v>
      </c>
      <c r="AH14" s="84">
        <v>49.267000000000003</v>
      </c>
      <c r="AI14" s="85">
        <v>65.704508088578564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2.7530000000000001</v>
      </c>
      <c r="AS14" s="85">
        <v>128.54849255357792</v>
      </c>
      <c r="AT14" s="84">
        <v>0</v>
      </c>
      <c r="AU14" s="85">
        <v>0</v>
      </c>
      <c r="AV14" s="84">
        <v>574.41600000000005</v>
      </c>
      <c r="AW14" s="85">
        <v>309.46338890281612</v>
      </c>
      <c r="AX14" s="84">
        <v>26.152999999999999</v>
      </c>
      <c r="AY14" s="85">
        <v>92.788704928688873</v>
      </c>
      <c r="AZ14" s="84">
        <v>0</v>
      </c>
      <c r="BA14" s="85">
        <v>0</v>
      </c>
      <c r="BB14" s="84">
        <v>1.8160000000000001</v>
      </c>
      <c r="BC14" s="85">
        <v>85.725770925110126</v>
      </c>
      <c r="BD14" s="84">
        <v>0</v>
      </c>
      <c r="BE14" s="85">
        <v>0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0</v>
      </c>
      <c r="BM14" s="85">
        <v>0</v>
      </c>
      <c r="BN14" s="84">
        <v>28.350999999999999</v>
      </c>
      <c r="BO14" s="85">
        <v>775.53042220732959</v>
      </c>
      <c r="BP14" s="84">
        <v>0</v>
      </c>
      <c r="BQ14" s="85">
        <v>0</v>
      </c>
      <c r="BR14" s="84">
        <v>0</v>
      </c>
      <c r="BS14" s="85">
        <v>0</v>
      </c>
      <c r="BT14" s="84">
        <v>104.571</v>
      </c>
      <c r="BU14" s="85">
        <v>1068.6861749433399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0</v>
      </c>
      <c r="AG16" s="85">
        <v>0</v>
      </c>
      <c r="AH16" s="84">
        <v>7.2380000000000004</v>
      </c>
      <c r="AI16" s="85">
        <v>20.054158607350097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9.82</v>
      </c>
      <c r="AS16" s="85">
        <v>141.03523421588596</v>
      </c>
      <c r="AT16" s="84">
        <v>17.015999999999998</v>
      </c>
      <c r="AU16" s="85">
        <v>169.12699811941701</v>
      </c>
      <c r="AV16" s="84">
        <v>775.19399999999996</v>
      </c>
      <c r="AW16" s="85">
        <v>288.3961047170128</v>
      </c>
      <c r="AX16" s="84">
        <v>13.8</v>
      </c>
      <c r="AY16" s="85">
        <v>68.746376811594203</v>
      </c>
      <c r="AZ16" s="84">
        <v>0</v>
      </c>
      <c r="BA16" s="85">
        <v>0</v>
      </c>
      <c r="BB16" s="84">
        <v>6.0999999999999999E-2</v>
      </c>
      <c r="BC16" s="85">
        <v>280.80327868852459</v>
      </c>
      <c r="BD16" s="84">
        <v>0</v>
      </c>
      <c r="BE16" s="85">
        <v>0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60.848999999999997</v>
      </c>
      <c r="BO16" s="85">
        <v>984.49563674012722</v>
      </c>
      <c r="BP16" s="84">
        <v>0</v>
      </c>
      <c r="BQ16" s="85">
        <v>0</v>
      </c>
      <c r="BR16" s="84">
        <v>0</v>
      </c>
      <c r="BS16" s="85">
        <v>0</v>
      </c>
      <c r="BT16" s="84">
        <v>36.482999999999997</v>
      </c>
      <c r="BU16" s="85">
        <v>1063.9343803963491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0</v>
      </c>
      <c r="AG17" s="85">
        <v>0</v>
      </c>
      <c r="AH17" s="84">
        <v>0</v>
      </c>
      <c r="AI17" s="85">
        <v>0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0</v>
      </c>
      <c r="AS17" s="85">
        <v>0</v>
      </c>
      <c r="AT17" s="84">
        <v>0</v>
      </c>
      <c r="AU17" s="85">
        <v>0</v>
      </c>
      <c r="AV17" s="84">
        <v>700.17899999999997</v>
      </c>
      <c r="AW17" s="85">
        <v>277.52230072595722</v>
      </c>
      <c r="AX17" s="84">
        <v>2626.4830000000002</v>
      </c>
      <c r="AY17" s="85">
        <v>83.339259762960594</v>
      </c>
      <c r="AZ17" s="84">
        <v>0</v>
      </c>
      <c r="BA17" s="85">
        <v>0</v>
      </c>
      <c r="BB17" s="84">
        <v>6.4000000000000001E-2</v>
      </c>
      <c r="BC17" s="85">
        <v>437.03125</v>
      </c>
      <c r="BD17" s="84">
        <v>0</v>
      </c>
      <c r="BE17" s="85">
        <v>0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38.707000000000001</v>
      </c>
      <c r="BO17" s="85">
        <v>628.43821530989226</v>
      </c>
      <c r="BP17" s="84">
        <v>0</v>
      </c>
      <c r="BQ17" s="85">
        <v>0</v>
      </c>
      <c r="BR17" s="84">
        <v>0</v>
      </c>
      <c r="BS17" s="85">
        <v>0</v>
      </c>
      <c r="BT17" s="84">
        <v>4.1929999999999996</v>
      </c>
      <c r="BU17" s="85">
        <v>934.04674457429053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0</v>
      </c>
      <c r="BC18" s="85">
        <v>0</v>
      </c>
      <c r="BD18" s="84">
        <v>0.35</v>
      </c>
      <c r="BE18" s="85">
        <v>1153.44</v>
      </c>
      <c r="BF18" s="84">
        <v>30.768000000000001</v>
      </c>
      <c r="BG18" s="85">
        <v>1253.7539976599064</v>
      </c>
      <c r="BH18" s="84">
        <v>0</v>
      </c>
      <c r="BI18" s="85">
        <v>0</v>
      </c>
      <c r="BJ18" s="84">
        <v>0</v>
      </c>
      <c r="BK18" s="85">
        <v>0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</v>
      </c>
      <c r="AI19" s="85">
        <v>0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0</v>
      </c>
      <c r="AU19" s="85">
        <v>0</v>
      </c>
      <c r="AV19" s="84">
        <v>54.418999999999997</v>
      </c>
      <c r="AW19" s="85">
        <v>184.59606019956266</v>
      </c>
      <c r="AX19" s="84">
        <v>232.88</v>
      </c>
      <c r="AY19" s="85">
        <v>63.502636551013403</v>
      </c>
      <c r="AZ19" s="84">
        <v>0</v>
      </c>
      <c r="BA19" s="85">
        <v>0</v>
      </c>
      <c r="BB19" s="84">
        <v>334.38400000000001</v>
      </c>
      <c r="BC19" s="85">
        <v>35.895048806162976</v>
      </c>
      <c r="BD19" s="84">
        <v>0.03</v>
      </c>
      <c r="BE19" s="85">
        <v>648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194.16300000000001</v>
      </c>
      <c r="BO19" s="85">
        <v>76.011613953224867</v>
      </c>
      <c r="BP19" s="84">
        <v>0</v>
      </c>
      <c r="BQ19" s="85">
        <v>0</v>
      </c>
      <c r="BR19" s="84">
        <v>0</v>
      </c>
      <c r="BS19" s="85">
        <v>0</v>
      </c>
      <c r="BT19" s="84">
        <v>26.492999999999999</v>
      </c>
      <c r="BU19" s="85">
        <v>704.62627863964065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1</v>
      </c>
      <c r="AE20" s="85">
        <v>45</v>
      </c>
      <c r="AF20" s="84">
        <v>0</v>
      </c>
      <c r="AG20" s="85">
        <v>0</v>
      </c>
      <c r="AH20" s="84">
        <v>416</v>
      </c>
      <c r="AI20" s="85">
        <v>82.24759615384616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0</v>
      </c>
      <c r="AQ20" s="85">
        <v>0</v>
      </c>
      <c r="AR20" s="84">
        <v>298</v>
      </c>
      <c r="AS20" s="85">
        <v>135.10402684563758</v>
      </c>
      <c r="AT20" s="84">
        <v>2</v>
      </c>
      <c r="AU20" s="85">
        <v>203</v>
      </c>
      <c r="AV20" s="84">
        <v>191</v>
      </c>
      <c r="AW20" s="85">
        <v>296.83769633507853</v>
      </c>
      <c r="AX20" s="84">
        <v>89</v>
      </c>
      <c r="AY20" s="85">
        <v>70.910112359550567</v>
      </c>
      <c r="AZ20" s="84">
        <v>0</v>
      </c>
      <c r="BA20" s="85">
        <v>0</v>
      </c>
      <c r="BB20" s="84">
        <v>0</v>
      </c>
      <c r="BC20" s="85">
        <v>0</v>
      </c>
      <c r="BD20" s="84">
        <v>39</v>
      </c>
      <c r="BE20" s="85">
        <v>1417.2820512820513</v>
      </c>
      <c r="BF20" s="84">
        <v>36</v>
      </c>
      <c r="BG20" s="85">
        <v>1254.5</v>
      </c>
      <c r="BH20" s="84">
        <v>0</v>
      </c>
      <c r="BI20" s="85">
        <v>0</v>
      </c>
      <c r="BJ20" s="84">
        <v>33</v>
      </c>
      <c r="BK20" s="85">
        <v>955.06060606060601</v>
      </c>
      <c r="BL20" s="84">
        <v>1</v>
      </c>
      <c r="BM20" s="85">
        <v>480</v>
      </c>
      <c r="BN20" s="84">
        <v>10</v>
      </c>
      <c r="BO20" s="85">
        <v>382.2</v>
      </c>
      <c r="BP20" s="84">
        <v>0</v>
      </c>
      <c r="BQ20" s="85">
        <v>0</v>
      </c>
      <c r="BR20" s="84">
        <v>0</v>
      </c>
      <c r="BS20" s="85">
        <v>0</v>
      </c>
      <c r="BT20" s="84">
        <v>7</v>
      </c>
      <c r="BU20" s="85">
        <v>991.57142857142856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0.378</v>
      </c>
      <c r="E22" s="85">
        <v>2033.4232804232804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4.4999999999999998E-2</v>
      </c>
      <c r="S22" s="85">
        <v>2084.4</v>
      </c>
      <c r="T22" s="84">
        <v>0</v>
      </c>
      <c r="U22" s="85">
        <v>0</v>
      </c>
      <c r="V22" s="84">
        <v>0</v>
      </c>
      <c r="W22" s="85">
        <v>0</v>
      </c>
      <c r="X22" s="84">
        <v>0</v>
      </c>
      <c r="Y22" s="85">
        <v>0</v>
      </c>
      <c r="Z22" s="84">
        <v>0</v>
      </c>
      <c r="AA22" s="85">
        <v>0</v>
      </c>
      <c r="AB22" s="84">
        <v>0</v>
      </c>
      <c r="AC22" s="85">
        <v>0</v>
      </c>
      <c r="AD22" s="84">
        <v>0</v>
      </c>
      <c r="AE22" s="85">
        <v>0</v>
      </c>
      <c r="AF22" s="84">
        <v>0</v>
      </c>
      <c r="AG22" s="85">
        <v>0</v>
      </c>
      <c r="AH22" s="84">
        <v>146.041</v>
      </c>
      <c r="AI22" s="85">
        <v>65.3286063502715</v>
      </c>
      <c r="AJ22" s="84">
        <v>0</v>
      </c>
      <c r="AK22" s="85">
        <v>0</v>
      </c>
      <c r="AL22" s="84">
        <v>0</v>
      </c>
      <c r="AM22" s="85">
        <v>0</v>
      </c>
      <c r="AN22" s="84">
        <v>4.3239999999999998</v>
      </c>
      <c r="AO22" s="85">
        <v>43.696345975948198</v>
      </c>
      <c r="AP22" s="84">
        <v>0</v>
      </c>
      <c r="AQ22" s="85">
        <v>0</v>
      </c>
      <c r="AR22" s="84">
        <v>1617.2850000000001</v>
      </c>
      <c r="AS22" s="85">
        <v>132.09657172359849</v>
      </c>
      <c r="AT22" s="84">
        <v>0</v>
      </c>
      <c r="AU22" s="85">
        <v>0</v>
      </c>
      <c r="AV22" s="84">
        <v>88.26</v>
      </c>
      <c r="AW22" s="85">
        <v>719.18861318830727</v>
      </c>
      <c r="AX22" s="84">
        <v>29.332000000000001</v>
      </c>
      <c r="AY22" s="85">
        <v>322.70660030001363</v>
      </c>
      <c r="AZ22" s="84">
        <v>0</v>
      </c>
      <c r="BA22" s="85">
        <v>0</v>
      </c>
      <c r="BB22" s="84">
        <v>6.7000000000000004E-2</v>
      </c>
      <c r="BC22" s="85">
        <v>515.16417910447763</v>
      </c>
      <c r="BD22" s="84">
        <v>92.715000000000003</v>
      </c>
      <c r="BE22" s="85">
        <v>1088.3313163997195</v>
      </c>
      <c r="BF22" s="84">
        <v>0</v>
      </c>
      <c r="BG22" s="85">
        <v>0</v>
      </c>
      <c r="BH22" s="84">
        <v>7.8E-2</v>
      </c>
      <c r="BI22" s="85">
        <v>66.935897435897431</v>
      </c>
      <c r="BJ22" s="84">
        <v>0</v>
      </c>
      <c r="BK22" s="85">
        <v>0</v>
      </c>
      <c r="BL22" s="84">
        <v>33.448</v>
      </c>
      <c r="BM22" s="85">
        <v>234.89556924180818</v>
      </c>
      <c r="BN22" s="84">
        <v>11.122999999999999</v>
      </c>
      <c r="BO22" s="85">
        <v>422.5092151398004</v>
      </c>
      <c r="BP22" s="84">
        <v>1.9E-2</v>
      </c>
      <c r="BQ22" s="85">
        <v>1539.2631578947369</v>
      </c>
      <c r="BR22" s="84">
        <v>0</v>
      </c>
      <c r="BS22" s="85">
        <v>0</v>
      </c>
      <c r="BT22" s="84">
        <v>36.817999999999998</v>
      </c>
      <c r="BU22" s="85">
        <v>1424.7237220924549</v>
      </c>
    </row>
    <row r="23" spans="1:73" ht="12.95" customHeight="1">
      <c r="A23" s="83"/>
      <c r="B23" s="80" t="s">
        <v>59</v>
      </c>
      <c r="C23" s="19">
        <v>13</v>
      </c>
      <c r="D23" s="84">
        <v>0</v>
      </c>
      <c r="E23" s="85">
        <v>0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</v>
      </c>
      <c r="Y23" s="85">
        <v>0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0</v>
      </c>
      <c r="AG23" s="85">
        <v>0</v>
      </c>
      <c r="AH23" s="84">
        <v>404.74099999999999</v>
      </c>
      <c r="AI23" s="85">
        <v>73.848826780583138</v>
      </c>
      <c r="AJ23" s="84">
        <v>0</v>
      </c>
      <c r="AK23" s="85">
        <v>0</v>
      </c>
      <c r="AL23" s="84">
        <v>0</v>
      </c>
      <c r="AM23" s="85">
        <v>0</v>
      </c>
      <c r="AN23" s="84">
        <v>1.7589999999999999</v>
      </c>
      <c r="AO23" s="85">
        <v>79.914724275156345</v>
      </c>
      <c r="AP23" s="84">
        <v>0</v>
      </c>
      <c r="AQ23" s="85">
        <v>0</v>
      </c>
      <c r="AR23" s="84">
        <v>142.428</v>
      </c>
      <c r="AS23" s="85">
        <v>281.57526609936252</v>
      </c>
      <c r="AT23" s="84">
        <v>0</v>
      </c>
      <c r="AU23" s="85">
        <v>0</v>
      </c>
      <c r="AV23" s="84">
        <v>1.367</v>
      </c>
      <c r="AW23" s="85">
        <v>271.01975128017557</v>
      </c>
      <c r="AX23" s="84">
        <v>0</v>
      </c>
      <c r="AY23" s="85">
        <v>0</v>
      </c>
      <c r="AZ23" s="84">
        <v>0</v>
      </c>
      <c r="BA23" s="85">
        <v>0</v>
      </c>
      <c r="BB23" s="84">
        <v>1E-3</v>
      </c>
      <c r="BC23" s="85">
        <v>540</v>
      </c>
      <c r="BD23" s="84">
        <v>9.8079999999999998</v>
      </c>
      <c r="BE23" s="85">
        <v>840.1604812398042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30.959</v>
      </c>
      <c r="BM23" s="85">
        <v>297.85664911657352</v>
      </c>
      <c r="BN23" s="84">
        <v>0.34899999999999998</v>
      </c>
      <c r="BO23" s="85">
        <v>976.99713467048718</v>
      </c>
      <c r="BP23" s="84">
        <v>0.9</v>
      </c>
      <c r="BQ23" s="85">
        <v>264.66444444444448</v>
      </c>
      <c r="BR23" s="84">
        <v>0</v>
      </c>
      <c r="BS23" s="85">
        <v>0</v>
      </c>
      <c r="BT23" s="84">
        <v>9.0289999999999999</v>
      </c>
      <c r="BU23" s="85">
        <v>1245.2298150404254</v>
      </c>
    </row>
    <row r="24" spans="1:73" ht="12.95" customHeight="1">
      <c r="A24" s="83"/>
      <c r="B24" s="80" t="s">
        <v>60</v>
      </c>
      <c r="C24" s="19">
        <v>14</v>
      </c>
      <c r="D24" s="84">
        <v>3.742</v>
      </c>
      <c r="E24" s="85">
        <v>5211.170497060396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</v>
      </c>
      <c r="Y24" s="85">
        <v>0</v>
      </c>
      <c r="Z24" s="84">
        <v>5.8000000000000003E-2</v>
      </c>
      <c r="AA24" s="85">
        <v>1944</v>
      </c>
      <c r="AB24" s="84">
        <v>0</v>
      </c>
      <c r="AC24" s="85">
        <v>0</v>
      </c>
      <c r="AD24" s="84">
        <v>0</v>
      </c>
      <c r="AE24" s="85">
        <v>0</v>
      </c>
      <c r="AF24" s="84">
        <v>0</v>
      </c>
      <c r="AG24" s="85">
        <v>0</v>
      </c>
      <c r="AH24" s="84">
        <v>830.65899999999999</v>
      </c>
      <c r="AI24" s="85">
        <v>93.594472581408255</v>
      </c>
      <c r="AJ24" s="84">
        <v>4.2999999999999997E-2</v>
      </c>
      <c r="AK24" s="85">
        <v>42.906976744186046</v>
      </c>
      <c r="AL24" s="84">
        <v>0.05</v>
      </c>
      <c r="AM24" s="85">
        <v>10.8</v>
      </c>
      <c r="AN24" s="84">
        <v>5.9950000000000001</v>
      </c>
      <c r="AO24" s="85">
        <v>121.83803169307755</v>
      </c>
      <c r="AP24" s="84">
        <v>0</v>
      </c>
      <c r="AQ24" s="85">
        <v>0</v>
      </c>
      <c r="AR24" s="84">
        <v>813.80799999999999</v>
      </c>
      <c r="AS24" s="85">
        <v>143.33213362365569</v>
      </c>
      <c r="AT24" s="84">
        <v>1E-3</v>
      </c>
      <c r="AU24" s="85">
        <v>648</v>
      </c>
      <c r="AV24" s="84">
        <v>4.8609999999999998</v>
      </c>
      <c r="AW24" s="85">
        <v>534.31804155523548</v>
      </c>
      <c r="AX24" s="84">
        <v>0.186</v>
      </c>
      <c r="AY24" s="85">
        <v>271.41397849462362</v>
      </c>
      <c r="AZ24" s="84">
        <v>0</v>
      </c>
      <c r="BA24" s="85">
        <v>0</v>
      </c>
      <c r="BB24" s="84">
        <v>1.7999999999999999E-2</v>
      </c>
      <c r="BC24" s="85">
        <v>758.94444444444446</v>
      </c>
      <c r="BD24" s="84">
        <v>12.805</v>
      </c>
      <c r="BE24" s="85">
        <v>984.41530652089023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230.54400000000001</v>
      </c>
      <c r="BM24" s="85">
        <v>392.5510184606843</v>
      </c>
      <c r="BN24" s="84">
        <v>1.639</v>
      </c>
      <c r="BO24" s="85">
        <v>1133.7437461866991</v>
      </c>
      <c r="BP24" s="84">
        <v>0.76700000000000002</v>
      </c>
      <c r="BQ24" s="85">
        <v>851.26205997392435</v>
      </c>
      <c r="BR24" s="84">
        <v>0</v>
      </c>
      <c r="BS24" s="85">
        <v>0</v>
      </c>
      <c r="BT24" s="84">
        <v>9.4009999999999998</v>
      </c>
      <c r="BU24" s="85">
        <v>1814.755877034358</v>
      </c>
    </row>
    <row r="25" spans="1:73" ht="12.95" customHeight="1">
      <c r="A25" s="83"/>
      <c r="B25" s="80" t="s">
        <v>61</v>
      </c>
      <c r="C25" s="19">
        <v>15</v>
      </c>
      <c r="D25" s="84">
        <v>3.2970000000000002</v>
      </c>
      <c r="E25" s="85">
        <v>6168.4771003942978</v>
      </c>
      <c r="F25" s="84">
        <v>0</v>
      </c>
      <c r="G25" s="85">
        <v>0</v>
      </c>
      <c r="H25" s="84">
        <v>0</v>
      </c>
      <c r="I25" s="85">
        <v>0</v>
      </c>
      <c r="J25" s="84">
        <v>22.54</v>
      </c>
      <c r="K25" s="85">
        <v>468.019387755102</v>
      </c>
      <c r="L25" s="84">
        <v>0</v>
      </c>
      <c r="M25" s="85">
        <v>0</v>
      </c>
      <c r="N25" s="84">
        <v>0.50700000000000001</v>
      </c>
      <c r="O25" s="85">
        <v>1627.5857988165681</v>
      </c>
      <c r="P25" s="84">
        <v>0</v>
      </c>
      <c r="Q25" s="85">
        <v>0</v>
      </c>
      <c r="R25" s="84">
        <v>0</v>
      </c>
      <c r="S25" s="85">
        <v>0</v>
      </c>
      <c r="T25" s="84">
        <v>0</v>
      </c>
      <c r="U25" s="85">
        <v>0</v>
      </c>
      <c r="V25" s="84">
        <v>32.439</v>
      </c>
      <c r="W25" s="85">
        <v>1064.545362064182</v>
      </c>
      <c r="X25" s="84">
        <v>0</v>
      </c>
      <c r="Y25" s="85">
        <v>0</v>
      </c>
      <c r="Z25" s="84">
        <v>107.401</v>
      </c>
      <c r="AA25" s="85">
        <v>1614.9993296151804</v>
      </c>
      <c r="AB25" s="84">
        <v>0</v>
      </c>
      <c r="AC25" s="85">
        <v>0</v>
      </c>
      <c r="AD25" s="84">
        <v>7.3620000000000001</v>
      </c>
      <c r="AE25" s="85">
        <v>354.27098614506929</v>
      </c>
      <c r="AF25" s="84">
        <v>1.75</v>
      </c>
      <c r="AG25" s="85">
        <v>202.79542857142857</v>
      </c>
      <c r="AH25" s="84">
        <v>130.31200000000001</v>
      </c>
      <c r="AI25" s="85">
        <v>139.04852968260789</v>
      </c>
      <c r="AJ25" s="84">
        <v>0</v>
      </c>
      <c r="AK25" s="85">
        <v>0</v>
      </c>
      <c r="AL25" s="84">
        <v>0</v>
      </c>
      <c r="AM25" s="85">
        <v>0</v>
      </c>
      <c r="AN25" s="84">
        <v>3.7549999999999999</v>
      </c>
      <c r="AO25" s="85">
        <v>304.92836218375498</v>
      </c>
      <c r="AP25" s="84">
        <v>0</v>
      </c>
      <c r="AQ25" s="85">
        <v>0</v>
      </c>
      <c r="AR25" s="84">
        <v>2326.2550000000001</v>
      </c>
      <c r="AS25" s="85">
        <v>131.36607035772087</v>
      </c>
      <c r="AT25" s="84">
        <v>3.8130000000000002</v>
      </c>
      <c r="AU25" s="85">
        <v>339.58772619984268</v>
      </c>
      <c r="AV25" s="84">
        <v>1.2649999999999999</v>
      </c>
      <c r="AW25" s="85">
        <v>814.98260869565217</v>
      </c>
      <c r="AX25" s="84">
        <v>0.28199999999999997</v>
      </c>
      <c r="AY25" s="85">
        <v>682.32978723404256</v>
      </c>
      <c r="AZ25" s="84">
        <v>0</v>
      </c>
      <c r="BA25" s="85">
        <v>0</v>
      </c>
      <c r="BB25" s="84">
        <v>0</v>
      </c>
      <c r="BC25" s="85">
        <v>0</v>
      </c>
      <c r="BD25" s="84">
        <v>0.77400000000000002</v>
      </c>
      <c r="BE25" s="85">
        <v>891.93281653746772</v>
      </c>
      <c r="BF25" s="84">
        <v>6.5000000000000002E-2</v>
      </c>
      <c r="BG25" s="85">
        <v>915.01538461538462</v>
      </c>
      <c r="BH25" s="84">
        <v>0</v>
      </c>
      <c r="BI25" s="85">
        <v>0</v>
      </c>
      <c r="BJ25" s="84">
        <v>0</v>
      </c>
      <c r="BK25" s="85">
        <v>0</v>
      </c>
      <c r="BL25" s="84">
        <v>21.474</v>
      </c>
      <c r="BM25" s="85">
        <v>430.70024215330164</v>
      </c>
      <c r="BN25" s="84">
        <v>1.4139999999999999</v>
      </c>
      <c r="BO25" s="85">
        <v>1464.5898161244695</v>
      </c>
      <c r="BP25" s="84">
        <v>0.433</v>
      </c>
      <c r="BQ25" s="85">
        <v>718.81293302540416</v>
      </c>
      <c r="BR25" s="84">
        <v>0</v>
      </c>
      <c r="BS25" s="85">
        <v>0</v>
      </c>
      <c r="BT25" s="84">
        <v>19.471</v>
      </c>
      <c r="BU25" s="85">
        <v>1903.1676852755379</v>
      </c>
    </row>
    <row r="26" spans="1:73" ht="12.95" customHeight="1">
      <c r="A26" s="83"/>
      <c r="B26" s="80" t="s">
        <v>62</v>
      </c>
      <c r="C26" s="19">
        <v>16</v>
      </c>
      <c r="D26" s="84">
        <v>0.79100000000000004</v>
      </c>
      <c r="E26" s="85">
        <v>3533.5044247787609</v>
      </c>
      <c r="F26" s="84">
        <v>0</v>
      </c>
      <c r="G26" s="85">
        <v>0</v>
      </c>
      <c r="H26" s="84">
        <v>0</v>
      </c>
      <c r="I26" s="85">
        <v>0</v>
      </c>
      <c r="J26" s="84">
        <v>8.7999999999999995E-2</v>
      </c>
      <c r="K26" s="85">
        <v>560.86363636363637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8.9999999999999993E-3</v>
      </c>
      <c r="S26" s="85">
        <v>1080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</v>
      </c>
      <c r="AA26" s="85">
        <v>0</v>
      </c>
      <c r="AB26" s="84">
        <v>0</v>
      </c>
      <c r="AC26" s="85">
        <v>0</v>
      </c>
      <c r="AD26" s="84">
        <v>8.7999999999999995E-2</v>
      </c>
      <c r="AE26" s="85">
        <v>576.20454545454538</v>
      </c>
      <c r="AF26" s="84">
        <v>0</v>
      </c>
      <c r="AG26" s="85">
        <v>0</v>
      </c>
      <c r="AH26" s="84">
        <v>443.69600000000003</v>
      </c>
      <c r="AI26" s="85">
        <v>133.07921189282752</v>
      </c>
      <c r="AJ26" s="84">
        <v>1.4999999999999999E-2</v>
      </c>
      <c r="AK26" s="85">
        <v>16.2</v>
      </c>
      <c r="AL26" s="84">
        <v>36.116999999999997</v>
      </c>
      <c r="AM26" s="85">
        <v>64.683777722402183</v>
      </c>
      <c r="AN26" s="84">
        <v>36.712000000000003</v>
      </c>
      <c r="AO26" s="85">
        <v>159.87320222270648</v>
      </c>
      <c r="AP26" s="84">
        <v>0</v>
      </c>
      <c r="AQ26" s="85">
        <v>0</v>
      </c>
      <c r="AR26" s="84">
        <v>308.82600000000002</v>
      </c>
      <c r="AS26" s="85">
        <v>146.87529223575737</v>
      </c>
      <c r="AT26" s="84">
        <v>3.121</v>
      </c>
      <c r="AU26" s="85">
        <v>242.87183595001599</v>
      </c>
      <c r="AV26" s="84">
        <v>0.109</v>
      </c>
      <c r="AW26" s="85">
        <v>599.03669724770646</v>
      </c>
      <c r="AX26" s="84">
        <v>1.0999999999999999E-2</v>
      </c>
      <c r="AY26" s="85">
        <v>657.81818181818187</v>
      </c>
      <c r="AZ26" s="84">
        <v>0</v>
      </c>
      <c r="BA26" s="85">
        <v>0</v>
      </c>
      <c r="BB26" s="84">
        <v>0</v>
      </c>
      <c r="BC26" s="85">
        <v>0</v>
      </c>
      <c r="BD26" s="84">
        <v>4.4859999999999998</v>
      </c>
      <c r="BE26" s="85">
        <v>901.7284886312973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70.61</v>
      </c>
      <c r="BM26" s="85">
        <v>385.600339895199</v>
      </c>
      <c r="BN26" s="84">
        <v>0.113</v>
      </c>
      <c r="BO26" s="85">
        <v>960.7256637168141</v>
      </c>
      <c r="BP26" s="84">
        <v>5.55</v>
      </c>
      <c r="BQ26" s="85">
        <v>851.07225225225227</v>
      </c>
      <c r="BR26" s="84">
        <v>0</v>
      </c>
      <c r="BS26" s="85">
        <v>0</v>
      </c>
      <c r="BT26" s="84">
        <v>2.6459999999999999</v>
      </c>
      <c r="BU26" s="85">
        <v>1703.7634164777021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0</v>
      </c>
      <c r="E28" s="85">
        <v>0</v>
      </c>
      <c r="F28" s="84">
        <v>0</v>
      </c>
      <c r="G28" s="85">
        <v>0</v>
      </c>
      <c r="H28" s="84">
        <v>0</v>
      </c>
      <c r="I28" s="85">
        <v>0</v>
      </c>
      <c r="J28" s="84">
        <v>0</v>
      </c>
      <c r="K28" s="85">
        <v>0</v>
      </c>
      <c r="L28" s="84">
        <v>0</v>
      </c>
      <c r="M28" s="85">
        <v>0</v>
      </c>
      <c r="N28" s="84">
        <v>0</v>
      </c>
      <c r="O28" s="85">
        <v>0</v>
      </c>
      <c r="P28" s="84">
        <v>0</v>
      </c>
      <c r="Q28" s="85">
        <v>0</v>
      </c>
      <c r="R28" s="84">
        <v>0</v>
      </c>
      <c r="S28" s="85">
        <v>0</v>
      </c>
      <c r="T28" s="84">
        <v>0</v>
      </c>
      <c r="U28" s="85">
        <v>0</v>
      </c>
      <c r="V28" s="84">
        <v>0</v>
      </c>
      <c r="W28" s="85">
        <v>0</v>
      </c>
      <c r="X28" s="84">
        <v>0</v>
      </c>
      <c r="Y28" s="85">
        <v>0</v>
      </c>
      <c r="Z28" s="84">
        <v>6.0000000000000001E-3</v>
      </c>
      <c r="AA28" s="85">
        <v>806.33333333333326</v>
      </c>
      <c r="AB28" s="84">
        <v>0</v>
      </c>
      <c r="AC28" s="85">
        <v>0</v>
      </c>
      <c r="AD28" s="84">
        <v>0</v>
      </c>
      <c r="AE28" s="85">
        <v>0</v>
      </c>
      <c r="AF28" s="84">
        <v>0</v>
      </c>
      <c r="AG28" s="85">
        <v>0</v>
      </c>
      <c r="AH28" s="84">
        <v>322.60599999999999</v>
      </c>
      <c r="AI28" s="85">
        <v>84.947676112657547</v>
      </c>
      <c r="AJ28" s="84">
        <v>0</v>
      </c>
      <c r="AK28" s="85">
        <v>0</v>
      </c>
      <c r="AL28" s="84">
        <v>60.637</v>
      </c>
      <c r="AM28" s="85">
        <v>74.969523558223528</v>
      </c>
      <c r="AN28" s="84">
        <v>54.283000000000001</v>
      </c>
      <c r="AO28" s="85">
        <v>107.20444706445848</v>
      </c>
      <c r="AP28" s="84">
        <v>0</v>
      </c>
      <c r="AQ28" s="85">
        <v>0</v>
      </c>
      <c r="AR28" s="84">
        <v>8723.634</v>
      </c>
      <c r="AS28" s="85">
        <v>144.18882841714819</v>
      </c>
      <c r="AT28" s="84">
        <v>0</v>
      </c>
      <c r="AU28" s="85">
        <v>0</v>
      </c>
      <c r="AV28" s="84">
        <v>20.047999999999998</v>
      </c>
      <c r="AW28" s="85">
        <v>552.96159217877096</v>
      </c>
      <c r="AX28" s="84">
        <v>140.32499999999999</v>
      </c>
      <c r="AY28" s="85">
        <v>57.2232032781044</v>
      </c>
      <c r="AZ28" s="84">
        <v>0</v>
      </c>
      <c r="BA28" s="85">
        <v>0</v>
      </c>
      <c r="BB28" s="84">
        <v>1.4E-2</v>
      </c>
      <c r="BC28" s="85">
        <v>316.78571428571428</v>
      </c>
      <c r="BD28" s="84">
        <v>137.32599999999999</v>
      </c>
      <c r="BE28" s="85">
        <v>867.19403463291735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57.368000000000002</v>
      </c>
      <c r="BM28" s="85">
        <v>445.16809022451542</v>
      </c>
      <c r="BN28" s="84">
        <v>27.010999999999999</v>
      </c>
      <c r="BO28" s="85">
        <v>414.52189848580207</v>
      </c>
      <c r="BP28" s="84">
        <v>11.849</v>
      </c>
      <c r="BQ28" s="85">
        <v>713.25293273693978</v>
      </c>
      <c r="BR28" s="84">
        <v>0</v>
      </c>
      <c r="BS28" s="85">
        <v>0</v>
      </c>
      <c r="BT28" s="84">
        <v>40.537999999999997</v>
      </c>
      <c r="BU28" s="85">
        <v>1550.4668212541319</v>
      </c>
    </row>
    <row r="29" spans="1:73" ht="12.95" customHeight="1">
      <c r="A29" s="83"/>
      <c r="B29" s="80" t="s">
        <v>64</v>
      </c>
      <c r="C29" s="19">
        <v>18</v>
      </c>
      <c r="D29" s="84">
        <v>18.059000000000001</v>
      </c>
      <c r="E29" s="85">
        <v>7230.6247854255498</v>
      </c>
      <c r="F29" s="84">
        <v>0</v>
      </c>
      <c r="G29" s="85">
        <v>0</v>
      </c>
      <c r="H29" s="84">
        <v>0</v>
      </c>
      <c r="I29" s="85">
        <v>0</v>
      </c>
      <c r="J29" s="84">
        <v>192.11799999999999</v>
      </c>
      <c r="K29" s="85">
        <v>519.67542343767889</v>
      </c>
      <c r="L29" s="84">
        <v>0</v>
      </c>
      <c r="M29" s="85">
        <v>0</v>
      </c>
      <c r="N29" s="84">
        <v>104.19499999999999</v>
      </c>
      <c r="O29" s="85">
        <v>2633.965506982101</v>
      </c>
      <c r="P29" s="84">
        <v>0</v>
      </c>
      <c r="Q29" s="85">
        <v>0</v>
      </c>
      <c r="R29" s="84">
        <v>5.3090000000000002</v>
      </c>
      <c r="S29" s="85">
        <v>2116.5598041062349</v>
      </c>
      <c r="T29" s="84">
        <v>0</v>
      </c>
      <c r="U29" s="85">
        <v>0</v>
      </c>
      <c r="V29" s="84">
        <v>2.9769999999999999</v>
      </c>
      <c r="W29" s="85">
        <v>1048.5468592542829</v>
      </c>
      <c r="X29" s="84">
        <v>0</v>
      </c>
      <c r="Y29" s="85">
        <v>0</v>
      </c>
      <c r="Z29" s="84">
        <v>45.215000000000003</v>
      </c>
      <c r="AA29" s="85">
        <v>1218.8080061926353</v>
      </c>
      <c r="AB29" s="84">
        <v>0</v>
      </c>
      <c r="AC29" s="85">
        <v>0</v>
      </c>
      <c r="AD29" s="84">
        <v>8.3000000000000004E-2</v>
      </c>
      <c r="AE29" s="85">
        <v>65.060240963855421</v>
      </c>
      <c r="AF29" s="84">
        <v>0</v>
      </c>
      <c r="AG29" s="85">
        <v>0</v>
      </c>
      <c r="AH29" s="84">
        <v>0</v>
      </c>
      <c r="AI29" s="85">
        <v>0</v>
      </c>
      <c r="AJ29" s="84">
        <v>0</v>
      </c>
      <c r="AK29" s="85">
        <v>0</v>
      </c>
      <c r="AL29" s="84">
        <v>0</v>
      </c>
      <c r="AM29" s="85">
        <v>0</v>
      </c>
      <c r="AN29" s="84">
        <v>0.17299999999999999</v>
      </c>
      <c r="AO29" s="85">
        <v>375.49710982658962</v>
      </c>
      <c r="AP29" s="84">
        <v>0</v>
      </c>
      <c r="AQ29" s="85">
        <v>0</v>
      </c>
      <c r="AR29" s="84">
        <v>464.48599999999999</v>
      </c>
      <c r="AS29" s="85">
        <v>115.12951520605573</v>
      </c>
      <c r="AT29" s="84">
        <v>0</v>
      </c>
      <c r="AU29" s="85">
        <v>0</v>
      </c>
      <c r="AV29" s="84">
        <v>1.2969999999999999</v>
      </c>
      <c r="AW29" s="85">
        <v>238.75713184271396</v>
      </c>
      <c r="AX29" s="84">
        <v>3.3000000000000002E-2</v>
      </c>
      <c r="AY29" s="85">
        <v>201.90909090909091</v>
      </c>
      <c r="AZ29" s="84">
        <v>0</v>
      </c>
      <c r="BA29" s="85">
        <v>0</v>
      </c>
      <c r="BB29" s="84">
        <v>0.01</v>
      </c>
      <c r="BC29" s="85">
        <v>689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9.7000000000000003E-2</v>
      </c>
      <c r="BM29" s="85">
        <v>1932.2061855670104</v>
      </c>
      <c r="BN29" s="84">
        <v>2.9390000000000001</v>
      </c>
      <c r="BO29" s="85">
        <v>1544.2364749914937</v>
      </c>
      <c r="BP29" s="84">
        <v>0.32400000000000001</v>
      </c>
      <c r="BQ29" s="85">
        <v>690.21296296296293</v>
      </c>
      <c r="BR29" s="84">
        <v>0</v>
      </c>
      <c r="BS29" s="85">
        <v>0</v>
      </c>
      <c r="BT29" s="84">
        <v>0.3</v>
      </c>
      <c r="BU29" s="85">
        <v>1816.92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0</v>
      </c>
      <c r="K30" s="85">
        <v>0</v>
      </c>
      <c r="L30" s="84">
        <v>0</v>
      </c>
      <c r="M30" s="85">
        <v>0</v>
      </c>
      <c r="N30" s="84">
        <v>0</v>
      </c>
      <c r="O30" s="85">
        <v>0</v>
      </c>
      <c r="P30" s="84">
        <v>0</v>
      </c>
      <c r="Q30" s="85">
        <v>0</v>
      </c>
      <c r="R30" s="84">
        <v>0</v>
      </c>
      <c r="S30" s="85">
        <v>0</v>
      </c>
      <c r="T30" s="84">
        <v>0</v>
      </c>
      <c r="U30" s="85">
        <v>0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0</v>
      </c>
      <c r="AC30" s="85">
        <v>0</v>
      </c>
      <c r="AD30" s="84">
        <v>0</v>
      </c>
      <c r="AE30" s="85">
        <v>0</v>
      </c>
      <c r="AF30" s="84">
        <v>0</v>
      </c>
      <c r="AG30" s="85">
        <v>0</v>
      </c>
      <c r="AH30" s="84">
        <v>0</v>
      </c>
      <c r="AI30" s="85">
        <v>0</v>
      </c>
      <c r="AJ30" s="84">
        <v>0</v>
      </c>
      <c r="AK30" s="85">
        <v>0</v>
      </c>
      <c r="AL30" s="84">
        <v>0</v>
      </c>
      <c r="AM30" s="85">
        <v>0</v>
      </c>
      <c r="AN30" s="84">
        <v>0.55200000000000005</v>
      </c>
      <c r="AO30" s="85">
        <v>82.298913043478265</v>
      </c>
      <c r="AP30" s="84">
        <v>0</v>
      </c>
      <c r="AQ30" s="85">
        <v>0</v>
      </c>
      <c r="AR30" s="84">
        <v>253.48400000000001</v>
      </c>
      <c r="AS30" s="85">
        <v>142.08903126035568</v>
      </c>
      <c r="AT30" s="84">
        <v>8.5619999999999994</v>
      </c>
      <c r="AU30" s="85">
        <v>324.53632328895117</v>
      </c>
      <c r="AV30" s="84">
        <v>0</v>
      </c>
      <c r="AW30" s="85">
        <v>0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6.0000000000000001E-3</v>
      </c>
      <c r="BM30" s="85">
        <v>287</v>
      </c>
      <c r="BN30" s="84">
        <v>1.9119999999999999</v>
      </c>
      <c r="BO30" s="85">
        <v>511.12709205020917</v>
      </c>
      <c r="BP30" s="84">
        <v>0</v>
      </c>
      <c r="BQ30" s="85">
        <v>0</v>
      </c>
      <c r="BR30" s="84">
        <v>0</v>
      </c>
      <c r="BS30" s="85">
        <v>0</v>
      </c>
      <c r="BT30" s="84">
        <v>0.03</v>
      </c>
      <c r="BU30" s="85">
        <v>837.5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0</v>
      </c>
      <c r="AI31" s="85">
        <v>0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466</v>
      </c>
      <c r="AS31" s="85">
        <v>125.85193133047211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0</v>
      </c>
      <c r="AI32" s="85">
        <v>0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747.93499999999995</v>
      </c>
      <c r="AS32" s="85">
        <v>848.40251759845432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1.157</v>
      </c>
      <c r="BU32" s="85">
        <v>1555.4243733794297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1.177</v>
      </c>
      <c r="E34" s="85">
        <v>5587.5471537807989</v>
      </c>
      <c r="F34" s="84">
        <v>0</v>
      </c>
      <c r="G34" s="85">
        <v>0</v>
      </c>
      <c r="H34" s="84">
        <v>0</v>
      </c>
      <c r="I34" s="85">
        <v>0</v>
      </c>
      <c r="J34" s="84">
        <v>171.417</v>
      </c>
      <c r="K34" s="85">
        <v>566.0099698396308</v>
      </c>
      <c r="L34" s="84">
        <v>0</v>
      </c>
      <c r="M34" s="85">
        <v>0</v>
      </c>
      <c r="N34" s="84">
        <v>33.847999999999999</v>
      </c>
      <c r="O34" s="85">
        <v>2601.3114216497283</v>
      </c>
      <c r="P34" s="84">
        <v>0</v>
      </c>
      <c r="Q34" s="85">
        <v>0</v>
      </c>
      <c r="R34" s="84">
        <v>4.4560000000000004</v>
      </c>
      <c r="S34" s="85">
        <v>1995.7829892280072</v>
      </c>
      <c r="T34" s="84">
        <v>0</v>
      </c>
      <c r="U34" s="85">
        <v>0</v>
      </c>
      <c r="V34" s="84">
        <v>4.6509999999999998</v>
      </c>
      <c r="W34" s="85">
        <v>1518.9499032466135</v>
      </c>
      <c r="X34" s="84">
        <v>0</v>
      </c>
      <c r="Y34" s="85">
        <v>0</v>
      </c>
      <c r="Z34" s="84">
        <v>49.268999999999998</v>
      </c>
      <c r="AA34" s="85">
        <v>1487.3118796809354</v>
      </c>
      <c r="AB34" s="84">
        <v>0</v>
      </c>
      <c r="AC34" s="85">
        <v>0</v>
      </c>
      <c r="AD34" s="84">
        <v>0.34200000000000003</v>
      </c>
      <c r="AE34" s="85">
        <v>1170.3947368421052</v>
      </c>
      <c r="AF34" s="84">
        <v>0</v>
      </c>
      <c r="AG34" s="85">
        <v>0</v>
      </c>
      <c r="AH34" s="84">
        <v>0</v>
      </c>
      <c r="AI34" s="85">
        <v>0</v>
      </c>
      <c r="AJ34" s="84">
        <v>13.907</v>
      </c>
      <c r="AK34" s="85">
        <v>172.584525778385</v>
      </c>
      <c r="AL34" s="84">
        <v>0</v>
      </c>
      <c r="AM34" s="85">
        <v>0</v>
      </c>
      <c r="AN34" s="84">
        <v>19.024000000000001</v>
      </c>
      <c r="AO34" s="85">
        <v>182.06113330529857</v>
      </c>
      <c r="AP34" s="84">
        <v>0</v>
      </c>
      <c r="AQ34" s="85">
        <v>0</v>
      </c>
      <c r="AR34" s="84">
        <v>4563.2449999999999</v>
      </c>
      <c r="AS34" s="85">
        <v>156.12115851767766</v>
      </c>
      <c r="AT34" s="84">
        <v>0</v>
      </c>
      <c r="AU34" s="85">
        <v>0</v>
      </c>
      <c r="AV34" s="84">
        <v>2.1000000000000001E-2</v>
      </c>
      <c r="AW34" s="85">
        <v>323.28571428571428</v>
      </c>
      <c r="AX34" s="84">
        <v>0</v>
      </c>
      <c r="AY34" s="85">
        <v>0</v>
      </c>
      <c r="AZ34" s="84">
        <v>0</v>
      </c>
      <c r="BA34" s="85">
        <v>0</v>
      </c>
      <c r="BB34" s="84">
        <v>0</v>
      </c>
      <c r="BC34" s="85">
        <v>0</v>
      </c>
      <c r="BD34" s="84">
        <v>1.706</v>
      </c>
      <c r="BE34" s="85">
        <v>710.31594372801874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290.27199999999999</v>
      </c>
      <c r="BM34" s="85">
        <v>565.88146979384851</v>
      </c>
      <c r="BN34" s="84">
        <v>5.3620000000000001</v>
      </c>
      <c r="BO34" s="85">
        <v>1187.5464378963072</v>
      </c>
      <c r="BP34" s="84">
        <v>5.6710000000000003</v>
      </c>
      <c r="BQ34" s="85">
        <v>1011.6713101745723</v>
      </c>
      <c r="BR34" s="84">
        <v>2E-3</v>
      </c>
      <c r="BS34" s="85">
        <v>1355.5</v>
      </c>
      <c r="BT34" s="84">
        <v>3.5779999999999998</v>
      </c>
      <c r="BU34" s="85">
        <v>674.97903856903304</v>
      </c>
    </row>
    <row r="35" spans="1:73" ht="12.95" customHeight="1">
      <c r="A35" s="83"/>
      <c r="B35" s="80" t="s">
        <v>69</v>
      </c>
      <c r="C35" s="19">
        <v>23</v>
      </c>
      <c r="D35" s="84">
        <v>0.73299999999999998</v>
      </c>
      <c r="E35" s="85">
        <v>3967.2196452933149</v>
      </c>
      <c r="F35" s="84">
        <v>0</v>
      </c>
      <c r="G35" s="85">
        <v>0</v>
      </c>
      <c r="H35" s="84">
        <v>0</v>
      </c>
      <c r="I35" s="85">
        <v>0</v>
      </c>
      <c r="J35" s="84">
        <v>82.212999999999994</v>
      </c>
      <c r="K35" s="85">
        <v>704.28280198995287</v>
      </c>
      <c r="L35" s="84">
        <v>0</v>
      </c>
      <c r="M35" s="85">
        <v>0</v>
      </c>
      <c r="N35" s="84">
        <v>5.1059999999999999</v>
      </c>
      <c r="O35" s="85">
        <v>2647.6455150802976</v>
      </c>
      <c r="P35" s="84">
        <v>0</v>
      </c>
      <c r="Q35" s="85">
        <v>0</v>
      </c>
      <c r="R35" s="84">
        <v>10.276999999999999</v>
      </c>
      <c r="S35" s="85">
        <v>2206.7523596380265</v>
      </c>
      <c r="T35" s="84">
        <v>0</v>
      </c>
      <c r="U35" s="85">
        <v>0</v>
      </c>
      <c r="V35" s="84">
        <v>3.242</v>
      </c>
      <c r="W35" s="85">
        <v>1661.7671190623073</v>
      </c>
      <c r="X35" s="84">
        <v>0</v>
      </c>
      <c r="Y35" s="85">
        <v>0</v>
      </c>
      <c r="Z35" s="84">
        <v>7.7370000000000001</v>
      </c>
      <c r="AA35" s="85">
        <v>1377.8089698849683</v>
      </c>
      <c r="AB35" s="84">
        <v>0</v>
      </c>
      <c r="AC35" s="85">
        <v>0</v>
      </c>
      <c r="AD35" s="84">
        <v>3.9209999999999998</v>
      </c>
      <c r="AE35" s="85">
        <v>756.14052537617954</v>
      </c>
      <c r="AF35" s="84">
        <v>0</v>
      </c>
      <c r="AG35" s="85">
        <v>0</v>
      </c>
      <c r="AH35" s="84">
        <v>0</v>
      </c>
      <c r="AI35" s="85">
        <v>0</v>
      </c>
      <c r="AJ35" s="84">
        <v>0</v>
      </c>
      <c r="AK35" s="85">
        <v>0</v>
      </c>
      <c r="AL35" s="84">
        <v>0</v>
      </c>
      <c r="AM35" s="85">
        <v>0</v>
      </c>
      <c r="AN35" s="84">
        <v>0.09</v>
      </c>
      <c r="AO35" s="85">
        <v>589.76666666666665</v>
      </c>
      <c r="AP35" s="84">
        <v>0</v>
      </c>
      <c r="AQ35" s="85">
        <v>0</v>
      </c>
      <c r="AR35" s="84">
        <v>1.0999999999999999E-2</v>
      </c>
      <c r="AS35" s="85">
        <v>33.272727272727273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0</v>
      </c>
      <c r="BE35" s="85">
        <v>0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0</v>
      </c>
      <c r="BM35" s="85">
        <v>0</v>
      </c>
      <c r="BN35" s="84">
        <v>0</v>
      </c>
      <c r="BO35" s="85">
        <v>0</v>
      </c>
      <c r="BP35" s="84">
        <v>0</v>
      </c>
      <c r="BQ35" s="85">
        <v>0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0</v>
      </c>
      <c r="E36" s="85">
        <v>0</v>
      </c>
      <c r="F36" s="84">
        <v>0</v>
      </c>
      <c r="G36" s="85">
        <v>0</v>
      </c>
      <c r="H36" s="84">
        <v>19.588999999999999</v>
      </c>
      <c r="I36" s="85">
        <v>2887.6915105416306</v>
      </c>
      <c r="J36" s="84">
        <v>0</v>
      </c>
      <c r="K36" s="85">
        <v>0</v>
      </c>
      <c r="L36" s="84">
        <v>26.367999999999999</v>
      </c>
      <c r="M36" s="85">
        <v>478.36460861650482</v>
      </c>
      <c r="N36" s="84">
        <v>0</v>
      </c>
      <c r="O36" s="85">
        <v>0</v>
      </c>
      <c r="P36" s="84">
        <v>447.25799999999998</v>
      </c>
      <c r="Q36" s="85">
        <v>1304.3859271382512</v>
      </c>
      <c r="R36" s="84">
        <v>6.2E-2</v>
      </c>
      <c r="S36" s="85">
        <v>951.0322580645161</v>
      </c>
      <c r="T36" s="84">
        <v>82.793000000000006</v>
      </c>
      <c r="U36" s="85">
        <v>976.95198869469641</v>
      </c>
      <c r="V36" s="84">
        <v>0</v>
      </c>
      <c r="W36" s="85">
        <v>0</v>
      </c>
      <c r="X36" s="84">
        <v>0.32200000000000001</v>
      </c>
      <c r="Y36" s="85">
        <v>793.4937888198757</v>
      </c>
      <c r="Z36" s="84">
        <v>0</v>
      </c>
      <c r="AA36" s="85">
        <v>0</v>
      </c>
      <c r="AB36" s="84">
        <v>1.1559999999999999</v>
      </c>
      <c r="AC36" s="85">
        <v>1347.6133217993079</v>
      </c>
      <c r="AD36" s="84">
        <v>0.09</v>
      </c>
      <c r="AE36" s="85">
        <v>1060.7777777777778</v>
      </c>
      <c r="AF36" s="84">
        <v>0.621</v>
      </c>
      <c r="AG36" s="85">
        <v>310</v>
      </c>
      <c r="AH36" s="84">
        <v>0</v>
      </c>
      <c r="AI36" s="85">
        <v>0</v>
      </c>
      <c r="AJ36" s="84">
        <v>0</v>
      </c>
      <c r="AK36" s="85">
        <v>0</v>
      </c>
      <c r="AL36" s="84">
        <v>0</v>
      </c>
      <c r="AM36" s="85">
        <v>0</v>
      </c>
      <c r="AN36" s="84">
        <v>0.96799999999999997</v>
      </c>
      <c r="AO36" s="85">
        <v>669.41425619834706</v>
      </c>
      <c r="AP36" s="84">
        <v>0</v>
      </c>
      <c r="AQ36" s="85">
        <v>0</v>
      </c>
      <c r="AR36" s="84">
        <v>1.9419999999999999</v>
      </c>
      <c r="AS36" s="85">
        <v>204.73377960865088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0</v>
      </c>
      <c r="BE36" s="85">
        <v>0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6.3869999999999996</v>
      </c>
      <c r="BM36" s="85">
        <v>735.77798653514958</v>
      </c>
      <c r="BN36" s="84">
        <v>3.2000000000000001E-2</v>
      </c>
      <c r="BO36" s="85">
        <v>816.0625</v>
      </c>
      <c r="BP36" s="84">
        <v>0.61899999999999999</v>
      </c>
      <c r="BQ36" s="85">
        <v>1315.8982229402261</v>
      </c>
      <c r="BR36" s="84">
        <v>0</v>
      </c>
      <c r="BS36" s="85">
        <v>0</v>
      </c>
      <c r="BT36" s="84">
        <v>0.10199999999999999</v>
      </c>
      <c r="BU36" s="85">
        <v>3760.5490196078431</v>
      </c>
    </row>
    <row r="37" spans="1:73" ht="12.95" customHeight="1">
      <c r="A37" s="83"/>
      <c r="B37" s="80" t="s">
        <v>71</v>
      </c>
      <c r="C37" s="19">
        <v>25</v>
      </c>
      <c r="D37" s="84">
        <v>0</v>
      </c>
      <c r="E37" s="85">
        <v>0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</v>
      </c>
      <c r="AG37" s="85">
        <v>0</v>
      </c>
      <c r="AH37" s="84">
        <v>0</v>
      </c>
      <c r="AI37" s="85">
        <v>0</v>
      </c>
      <c r="AJ37" s="84">
        <v>0</v>
      </c>
      <c r="AK37" s="85">
        <v>0</v>
      </c>
      <c r="AL37" s="84">
        <v>0</v>
      </c>
      <c r="AM37" s="85">
        <v>0</v>
      </c>
      <c r="AN37" s="84">
        <v>11.694000000000001</v>
      </c>
      <c r="AO37" s="85">
        <v>512.13382931417823</v>
      </c>
      <c r="AP37" s="84">
        <v>0</v>
      </c>
      <c r="AQ37" s="85">
        <v>0</v>
      </c>
      <c r="AR37" s="84">
        <v>4.7670000000000003</v>
      </c>
      <c r="AS37" s="85">
        <v>487.06775749947553</v>
      </c>
      <c r="AT37" s="84">
        <v>1.4E-2</v>
      </c>
      <c r="AU37" s="85">
        <v>528.42857142857144</v>
      </c>
      <c r="AV37" s="84">
        <v>2.4249999999999998</v>
      </c>
      <c r="AW37" s="85">
        <v>682.85608247422681</v>
      </c>
      <c r="AX37" s="84">
        <v>1.7999999999999999E-2</v>
      </c>
      <c r="AY37" s="85">
        <v>276</v>
      </c>
      <c r="AZ37" s="84">
        <v>0</v>
      </c>
      <c r="BA37" s="85">
        <v>0</v>
      </c>
      <c r="BB37" s="84">
        <v>0.29299999999999998</v>
      </c>
      <c r="BC37" s="85">
        <v>252.45392491467575</v>
      </c>
      <c r="BD37" s="84">
        <v>0.38</v>
      </c>
      <c r="BE37" s="85">
        <v>1020.8842105263159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17.920000000000002</v>
      </c>
      <c r="BM37" s="85">
        <v>1101.9179129464287</v>
      </c>
      <c r="BN37" s="84">
        <v>2.621</v>
      </c>
      <c r="BO37" s="85">
        <v>558.56085463563534</v>
      </c>
      <c r="BP37" s="84">
        <v>2.0609999999999999</v>
      </c>
      <c r="BQ37" s="85">
        <v>1251.4560892770501</v>
      </c>
      <c r="BR37" s="84">
        <v>9.4570000000000007</v>
      </c>
      <c r="BS37" s="85">
        <v>3498.2520884001269</v>
      </c>
      <c r="BT37" s="84">
        <v>2.165</v>
      </c>
      <c r="BU37" s="85">
        <v>2012.6110854503463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0</v>
      </c>
      <c r="BC38" s="85">
        <v>0</v>
      </c>
      <c r="BD38" s="84">
        <v>2.1749999999999998</v>
      </c>
      <c r="BE38" s="85">
        <v>1160.9195402298851</v>
      </c>
      <c r="BF38" s="84">
        <v>425.63200000000001</v>
      </c>
      <c r="BG38" s="85">
        <v>1173.2834937222765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4.056</v>
      </c>
      <c r="E40" s="85">
        <v>4033.0118343195268</v>
      </c>
      <c r="F40" s="84">
        <v>0</v>
      </c>
      <c r="G40" s="85">
        <v>0</v>
      </c>
      <c r="H40" s="84">
        <v>0</v>
      </c>
      <c r="I40" s="85">
        <v>0</v>
      </c>
      <c r="J40" s="84">
        <v>0.12</v>
      </c>
      <c r="K40" s="85">
        <v>924.3</v>
      </c>
      <c r="L40" s="84">
        <v>0</v>
      </c>
      <c r="M40" s="85">
        <v>0</v>
      </c>
      <c r="N40" s="84">
        <v>0.437</v>
      </c>
      <c r="O40" s="85">
        <v>2639.9450800915333</v>
      </c>
      <c r="P40" s="84">
        <v>0</v>
      </c>
      <c r="Q40" s="85">
        <v>0</v>
      </c>
      <c r="R40" s="84">
        <v>7.8140000000000001</v>
      </c>
      <c r="S40" s="85">
        <v>1959.1862042487842</v>
      </c>
      <c r="T40" s="84">
        <v>0</v>
      </c>
      <c r="U40" s="85">
        <v>0</v>
      </c>
      <c r="V40" s="84">
        <v>0</v>
      </c>
      <c r="W40" s="85">
        <v>0</v>
      </c>
      <c r="X40" s="84">
        <v>0</v>
      </c>
      <c r="Y40" s="85">
        <v>0</v>
      </c>
      <c r="Z40" s="84">
        <v>1.7000000000000001E-2</v>
      </c>
      <c r="AA40" s="85">
        <v>864</v>
      </c>
      <c r="AB40" s="84">
        <v>0</v>
      </c>
      <c r="AC40" s="85">
        <v>0</v>
      </c>
      <c r="AD40" s="84">
        <v>0.90300000000000002</v>
      </c>
      <c r="AE40" s="85">
        <v>893.26245847176074</v>
      </c>
      <c r="AF40" s="84">
        <v>0</v>
      </c>
      <c r="AG40" s="85">
        <v>0</v>
      </c>
      <c r="AH40" s="84">
        <v>4.6669999999999998</v>
      </c>
      <c r="AI40" s="85">
        <v>55.646882365545316</v>
      </c>
      <c r="AJ40" s="84">
        <v>5.8550000000000004</v>
      </c>
      <c r="AK40" s="85">
        <v>103.91614005123826</v>
      </c>
      <c r="AL40" s="84">
        <v>0</v>
      </c>
      <c r="AM40" s="85">
        <v>0</v>
      </c>
      <c r="AN40" s="84">
        <v>12.646000000000001</v>
      </c>
      <c r="AO40" s="85">
        <v>430.68828087932945</v>
      </c>
      <c r="AP40" s="84">
        <v>0.26900000000000002</v>
      </c>
      <c r="AQ40" s="85">
        <v>406.50557620817841</v>
      </c>
      <c r="AR40" s="84">
        <v>51.587000000000003</v>
      </c>
      <c r="AS40" s="85">
        <v>193.19373097873495</v>
      </c>
      <c r="AT40" s="84">
        <v>0</v>
      </c>
      <c r="AU40" s="85">
        <v>0</v>
      </c>
      <c r="AV40" s="84">
        <v>0.28399999999999997</v>
      </c>
      <c r="AW40" s="85">
        <v>860.20774647887322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2.117</v>
      </c>
      <c r="BM40" s="85">
        <v>1270.2593292394899</v>
      </c>
      <c r="BN40" s="84">
        <v>0</v>
      </c>
      <c r="BO40" s="85">
        <v>0</v>
      </c>
      <c r="BP40" s="84">
        <v>4.3150000000000004</v>
      </c>
      <c r="BQ40" s="85">
        <v>1364.4498261877172</v>
      </c>
      <c r="BR40" s="84">
        <v>0</v>
      </c>
      <c r="BS40" s="85">
        <v>0</v>
      </c>
      <c r="BT40" s="84">
        <v>0.19800000000000001</v>
      </c>
      <c r="BU40" s="85">
        <v>1434.030303030303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0</v>
      </c>
      <c r="G41" s="85">
        <v>0</v>
      </c>
      <c r="H41" s="84">
        <v>202</v>
      </c>
      <c r="I41" s="85">
        <v>2888</v>
      </c>
      <c r="J41" s="84">
        <v>0</v>
      </c>
      <c r="K41" s="85">
        <v>0</v>
      </c>
      <c r="L41" s="84">
        <v>84</v>
      </c>
      <c r="M41" s="85">
        <v>432</v>
      </c>
      <c r="N41" s="84">
        <v>0</v>
      </c>
      <c r="O41" s="85">
        <v>0</v>
      </c>
      <c r="P41" s="84">
        <v>135</v>
      </c>
      <c r="Q41" s="85">
        <v>1306</v>
      </c>
      <c r="R41" s="84">
        <v>0</v>
      </c>
      <c r="S41" s="85">
        <v>0</v>
      </c>
      <c r="T41" s="84">
        <v>93</v>
      </c>
      <c r="U41" s="85">
        <v>977</v>
      </c>
      <c r="V41" s="84">
        <v>0</v>
      </c>
      <c r="W41" s="85">
        <v>0</v>
      </c>
      <c r="X41" s="84">
        <v>1</v>
      </c>
      <c r="Y41" s="85">
        <v>793</v>
      </c>
      <c r="Z41" s="84">
        <v>0</v>
      </c>
      <c r="AA41" s="85">
        <v>0</v>
      </c>
      <c r="AB41" s="84">
        <v>11</v>
      </c>
      <c r="AC41" s="85">
        <v>1348</v>
      </c>
      <c r="AD41" s="84">
        <v>0</v>
      </c>
      <c r="AE41" s="85">
        <v>0</v>
      </c>
      <c r="AF41" s="84">
        <v>0</v>
      </c>
      <c r="AG41" s="85">
        <v>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0</v>
      </c>
      <c r="G42" s="85">
        <v>0</v>
      </c>
      <c r="H42" s="84">
        <v>224.744</v>
      </c>
      <c r="I42" s="85">
        <v>2799.7810709073433</v>
      </c>
      <c r="J42" s="84">
        <v>1.4E-2</v>
      </c>
      <c r="K42" s="85">
        <v>745.14285714285711</v>
      </c>
      <c r="L42" s="84">
        <v>216.203</v>
      </c>
      <c r="M42" s="85">
        <v>503.86553840603506</v>
      </c>
      <c r="N42" s="84">
        <v>0</v>
      </c>
      <c r="O42" s="85">
        <v>0</v>
      </c>
      <c r="P42" s="84">
        <v>281.90600000000001</v>
      </c>
      <c r="Q42" s="85">
        <v>1089.3317240498607</v>
      </c>
      <c r="R42" s="84">
        <v>0</v>
      </c>
      <c r="S42" s="85">
        <v>0</v>
      </c>
      <c r="T42" s="84">
        <v>1998.404</v>
      </c>
      <c r="U42" s="85">
        <v>695.40473397771416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0</v>
      </c>
      <c r="AE42" s="85">
        <v>0</v>
      </c>
      <c r="AF42" s="84">
        <v>6541.152</v>
      </c>
      <c r="AG42" s="85">
        <v>339.38984707892433</v>
      </c>
      <c r="AH42" s="84">
        <v>5.2960000000000003</v>
      </c>
      <c r="AI42" s="85">
        <v>97.864803625377633</v>
      </c>
      <c r="AJ42" s="84">
        <v>3.0000000000000001E-3</v>
      </c>
      <c r="AK42" s="85">
        <v>108</v>
      </c>
      <c r="AL42" s="84">
        <v>0</v>
      </c>
      <c r="AM42" s="85">
        <v>0</v>
      </c>
      <c r="AN42" s="84">
        <v>9.2789999999999999</v>
      </c>
      <c r="AO42" s="85">
        <v>341.38452419441751</v>
      </c>
      <c r="AP42" s="84">
        <v>0.19600000000000001</v>
      </c>
      <c r="AQ42" s="85">
        <v>368.63265306122452</v>
      </c>
      <c r="AR42" s="84">
        <v>158.37299999999999</v>
      </c>
      <c r="AS42" s="85">
        <v>171.11250655099039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0.38700000000000001</v>
      </c>
      <c r="BM42" s="85">
        <v>1665.0439276485788</v>
      </c>
      <c r="BN42" s="84">
        <v>0</v>
      </c>
      <c r="BO42" s="85">
        <v>0</v>
      </c>
      <c r="BP42" s="84">
        <v>1.264</v>
      </c>
      <c r="BQ42" s="85">
        <v>1905.9588607594937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3.5999999999999997E-2</v>
      </c>
      <c r="E43" s="85">
        <v>594</v>
      </c>
      <c r="F43" s="84">
        <v>0</v>
      </c>
      <c r="G43" s="85">
        <v>0</v>
      </c>
      <c r="H43" s="84">
        <v>0</v>
      </c>
      <c r="I43" s="85">
        <v>0</v>
      </c>
      <c r="J43" s="84">
        <v>1.329</v>
      </c>
      <c r="K43" s="85">
        <v>629.35966892400302</v>
      </c>
      <c r="L43" s="84">
        <v>0</v>
      </c>
      <c r="M43" s="85">
        <v>0</v>
      </c>
      <c r="N43" s="84">
        <v>0</v>
      </c>
      <c r="O43" s="85">
        <v>0</v>
      </c>
      <c r="P43" s="84">
        <v>0</v>
      </c>
      <c r="Q43" s="85">
        <v>0</v>
      </c>
      <c r="R43" s="84">
        <v>12.621</v>
      </c>
      <c r="S43" s="85">
        <v>1853.4572537833769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7.0000000000000007E-2</v>
      </c>
      <c r="AA43" s="85">
        <v>301.64285714285717</v>
      </c>
      <c r="AB43" s="84">
        <v>0</v>
      </c>
      <c r="AC43" s="85">
        <v>0</v>
      </c>
      <c r="AD43" s="84">
        <v>9.1999999999999998E-2</v>
      </c>
      <c r="AE43" s="85">
        <v>741.88043478260875</v>
      </c>
      <c r="AF43" s="84">
        <v>0</v>
      </c>
      <c r="AG43" s="85">
        <v>0</v>
      </c>
      <c r="AH43" s="84">
        <v>0.46500000000000002</v>
      </c>
      <c r="AI43" s="85">
        <v>338.06451612903226</v>
      </c>
      <c r="AJ43" s="84">
        <v>12.664999999999999</v>
      </c>
      <c r="AK43" s="85">
        <v>224.70682984603238</v>
      </c>
      <c r="AL43" s="84">
        <v>0</v>
      </c>
      <c r="AM43" s="85">
        <v>0</v>
      </c>
      <c r="AN43" s="84">
        <v>150.41800000000001</v>
      </c>
      <c r="AO43" s="85">
        <v>153.32543312635457</v>
      </c>
      <c r="AP43" s="84">
        <v>21.19</v>
      </c>
      <c r="AQ43" s="85">
        <v>133.49174138744692</v>
      </c>
      <c r="AR43" s="84">
        <v>61.524000000000001</v>
      </c>
      <c r="AS43" s="85">
        <v>108.59575125154412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</v>
      </c>
      <c r="BC43" s="85">
        <v>0</v>
      </c>
      <c r="BD43" s="84">
        <v>0.46300000000000002</v>
      </c>
      <c r="BE43" s="85">
        <v>882.93952483801297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9.8369999999999997</v>
      </c>
      <c r="BM43" s="85">
        <v>708.35508793331303</v>
      </c>
      <c r="BN43" s="84">
        <v>0</v>
      </c>
      <c r="BO43" s="85">
        <v>0</v>
      </c>
      <c r="BP43" s="84">
        <v>0.17699999999999999</v>
      </c>
      <c r="BQ43" s="85">
        <v>1471.0734463276835</v>
      </c>
      <c r="BR43" s="84">
        <v>0</v>
      </c>
      <c r="BS43" s="85">
        <v>0</v>
      </c>
      <c r="BT43" s="84">
        <v>3.0000000000000001E-3</v>
      </c>
      <c r="BU43" s="85">
        <v>1123.3333333333333</v>
      </c>
    </row>
    <row r="44" spans="1:73" ht="12.95" customHeight="1">
      <c r="A44" s="83"/>
      <c r="B44" s="87" t="s">
        <v>77</v>
      </c>
      <c r="C44" s="19">
        <v>31</v>
      </c>
      <c r="D44" s="84">
        <v>0.77700000000000002</v>
      </c>
      <c r="E44" s="85">
        <v>3529.7799227799228</v>
      </c>
      <c r="F44" s="84">
        <v>0</v>
      </c>
      <c r="G44" s="85">
        <v>0</v>
      </c>
      <c r="H44" s="84">
        <v>0</v>
      </c>
      <c r="I44" s="85">
        <v>0</v>
      </c>
      <c r="J44" s="84">
        <v>527.69399999999996</v>
      </c>
      <c r="K44" s="85">
        <v>647.77482783582911</v>
      </c>
      <c r="L44" s="84">
        <v>0</v>
      </c>
      <c r="M44" s="85">
        <v>0</v>
      </c>
      <c r="N44" s="84">
        <v>145.31200000000001</v>
      </c>
      <c r="O44" s="85">
        <v>1981.1151246972033</v>
      </c>
      <c r="P44" s="84">
        <v>0</v>
      </c>
      <c r="Q44" s="85">
        <v>0</v>
      </c>
      <c r="R44" s="84">
        <v>93.475999999999999</v>
      </c>
      <c r="S44" s="85">
        <v>1771.0386302366383</v>
      </c>
      <c r="T44" s="84">
        <v>0</v>
      </c>
      <c r="U44" s="85">
        <v>0</v>
      </c>
      <c r="V44" s="84">
        <v>7.2750000000000004</v>
      </c>
      <c r="W44" s="85">
        <v>989.65512027491411</v>
      </c>
      <c r="X44" s="84">
        <v>0</v>
      </c>
      <c r="Y44" s="85">
        <v>0</v>
      </c>
      <c r="Z44" s="84">
        <v>22.824000000000002</v>
      </c>
      <c r="AA44" s="85">
        <v>1167.4255608131791</v>
      </c>
      <c r="AB44" s="84">
        <v>0</v>
      </c>
      <c r="AC44" s="85">
        <v>0</v>
      </c>
      <c r="AD44" s="84">
        <v>0.13300000000000001</v>
      </c>
      <c r="AE44" s="85">
        <v>596.54135338345861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3.2000000000000001E-2</v>
      </c>
      <c r="AO44" s="85">
        <v>1225.34375</v>
      </c>
      <c r="AP44" s="84">
        <v>0</v>
      </c>
      <c r="AQ44" s="85">
        <v>0</v>
      </c>
      <c r="AR44" s="84">
        <v>1.9E-2</v>
      </c>
      <c r="AS44" s="85">
        <v>441.57894736842104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6.3E-2</v>
      </c>
      <c r="BM44" s="85">
        <v>544.31746031746025</v>
      </c>
      <c r="BN44" s="84">
        <v>0</v>
      </c>
      <c r="BO44" s="85">
        <v>0</v>
      </c>
      <c r="BP44" s="84">
        <v>8.9999999999999993E-3</v>
      </c>
      <c r="BQ44" s="85">
        <v>1011.3333333333333</v>
      </c>
      <c r="BR44" s="84">
        <v>0</v>
      </c>
      <c r="BS44" s="85">
        <v>0</v>
      </c>
      <c r="BT44" s="84">
        <v>0</v>
      </c>
      <c r="BU44" s="85">
        <v>0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0.11799999999999999</v>
      </c>
      <c r="E46" s="85">
        <v>2254.3305084745762</v>
      </c>
      <c r="F46" s="84">
        <v>0</v>
      </c>
      <c r="G46" s="85">
        <v>0</v>
      </c>
      <c r="H46" s="84">
        <v>0</v>
      </c>
      <c r="I46" s="85">
        <v>0</v>
      </c>
      <c r="J46" s="84">
        <v>0.45600000000000002</v>
      </c>
      <c r="K46" s="85">
        <v>669.59429824561403</v>
      </c>
      <c r="L46" s="84">
        <v>0</v>
      </c>
      <c r="M46" s="85">
        <v>0</v>
      </c>
      <c r="N46" s="84">
        <v>0</v>
      </c>
      <c r="O46" s="85">
        <v>0</v>
      </c>
      <c r="P46" s="84">
        <v>0</v>
      </c>
      <c r="Q46" s="85">
        <v>0</v>
      </c>
      <c r="R46" s="84">
        <v>2.052</v>
      </c>
      <c r="S46" s="85">
        <v>1979.29044834308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0</v>
      </c>
      <c r="AC46" s="85">
        <v>0</v>
      </c>
      <c r="AD46" s="84">
        <v>13.089</v>
      </c>
      <c r="AE46" s="85">
        <v>910.44892657957064</v>
      </c>
      <c r="AF46" s="84">
        <v>0</v>
      </c>
      <c r="AG46" s="85">
        <v>0</v>
      </c>
      <c r="AH46" s="84">
        <v>0</v>
      </c>
      <c r="AI46" s="85">
        <v>0</v>
      </c>
      <c r="AJ46" s="84">
        <v>0</v>
      </c>
      <c r="AK46" s="85">
        <v>0</v>
      </c>
      <c r="AL46" s="84">
        <v>0</v>
      </c>
      <c r="AM46" s="85">
        <v>0</v>
      </c>
      <c r="AN46" s="84">
        <v>0.97499999999999998</v>
      </c>
      <c r="AO46" s="85">
        <v>543.02461538461546</v>
      </c>
      <c r="AP46" s="84">
        <v>0.152</v>
      </c>
      <c r="AQ46" s="85">
        <v>85.276315789473685</v>
      </c>
      <c r="AR46" s="84">
        <v>0.67</v>
      </c>
      <c r="AS46" s="85">
        <v>515.12089552238808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</v>
      </c>
      <c r="BC46" s="85">
        <v>0</v>
      </c>
      <c r="BD46" s="84">
        <v>7.0000000000000001E-3</v>
      </c>
      <c r="BE46" s="85">
        <v>1701.8571428571429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0.97799999999999998</v>
      </c>
      <c r="BM46" s="85">
        <v>684.63087934560326</v>
      </c>
      <c r="BN46" s="84">
        <v>0</v>
      </c>
      <c r="BO46" s="85">
        <v>0</v>
      </c>
      <c r="BP46" s="84">
        <v>2.3E-2</v>
      </c>
      <c r="BQ46" s="85">
        <v>1240.7391304347825</v>
      </c>
      <c r="BR46" s="84">
        <v>0</v>
      </c>
      <c r="BS46" s="85">
        <v>0</v>
      </c>
      <c r="BT46" s="84">
        <v>8.9999999999999993E-3</v>
      </c>
      <c r="BU46" s="85">
        <v>1094.4444444444446</v>
      </c>
    </row>
    <row r="47" spans="1:73" ht="12.95" customHeight="1">
      <c r="A47" s="83"/>
      <c r="B47" s="80" t="s">
        <v>79</v>
      </c>
      <c r="C47" s="19">
        <v>33</v>
      </c>
      <c r="D47" s="84">
        <v>0</v>
      </c>
      <c r="E47" s="85">
        <v>0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0</v>
      </c>
      <c r="AG47" s="85">
        <v>0</v>
      </c>
      <c r="AH47" s="84">
        <v>0</v>
      </c>
      <c r="AI47" s="85">
        <v>0</v>
      </c>
      <c r="AJ47" s="84">
        <v>25</v>
      </c>
      <c r="AK47" s="85">
        <v>83</v>
      </c>
      <c r="AL47" s="84">
        <v>0</v>
      </c>
      <c r="AM47" s="85">
        <v>0</v>
      </c>
      <c r="AN47" s="84">
        <v>408</v>
      </c>
      <c r="AO47" s="85">
        <v>219</v>
      </c>
      <c r="AP47" s="84">
        <v>0</v>
      </c>
      <c r="AQ47" s="85">
        <v>0</v>
      </c>
      <c r="AR47" s="84">
        <v>572</v>
      </c>
      <c r="AS47" s="85">
        <v>120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0</v>
      </c>
      <c r="BE47" s="85">
        <v>0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513</v>
      </c>
      <c r="BM47" s="85">
        <v>580.40350877192975</v>
      </c>
      <c r="BN47" s="84">
        <v>0</v>
      </c>
      <c r="BO47" s="85">
        <v>0</v>
      </c>
      <c r="BP47" s="84">
        <v>2</v>
      </c>
      <c r="BQ47" s="85">
        <v>756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0</v>
      </c>
      <c r="AG48" s="85">
        <v>0</v>
      </c>
      <c r="AH48" s="84">
        <v>0</v>
      </c>
      <c r="AI48" s="85">
        <v>0</v>
      </c>
      <c r="AJ48" s="84">
        <v>3.4000000000000002E-2</v>
      </c>
      <c r="AK48" s="85">
        <v>146.11764705882354</v>
      </c>
      <c r="AL48" s="84">
        <v>0</v>
      </c>
      <c r="AM48" s="85">
        <v>0</v>
      </c>
      <c r="AN48" s="84">
        <v>224.87</v>
      </c>
      <c r="AO48" s="85">
        <v>373.97115666829723</v>
      </c>
      <c r="AP48" s="84">
        <v>0</v>
      </c>
      <c r="AQ48" s="85">
        <v>0</v>
      </c>
      <c r="AR48" s="84">
        <v>39.219000000000001</v>
      </c>
      <c r="AS48" s="85">
        <v>122.45393814222697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0</v>
      </c>
      <c r="BC48" s="85">
        <v>0</v>
      </c>
      <c r="BD48" s="84">
        <v>0.311</v>
      </c>
      <c r="BE48" s="85">
        <v>864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12.103999999999999</v>
      </c>
      <c r="BM48" s="85">
        <v>901.92961004626568</v>
      </c>
      <c r="BN48" s="84">
        <v>49.134999999999998</v>
      </c>
      <c r="BO48" s="85">
        <v>566.71386995013734</v>
      </c>
      <c r="BP48" s="84">
        <v>16.338000000000001</v>
      </c>
      <c r="BQ48" s="85">
        <v>1333.7688211531399</v>
      </c>
      <c r="BR48" s="84">
        <v>0</v>
      </c>
      <c r="BS48" s="85">
        <v>0</v>
      </c>
      <c r="BT48" s="84">
        <v>1.381</v>
      </c>
      <c r="BU48" s="85">
        <v>835.76973207820424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0</v>
      </c>
      <c r="AG49" s="85">
        <v>0</v>
      </c>
      <c r="AH49" s="84">
        <v>7.6639999999999997</v>
      </c>
      <c r="AI49" s="85">
        <v>342.85490605427975</v>
      </c>
      <c r="AJ49" s="84">
        <v>5.3999999999999999E-2</v>
      </c>
      <c r="AK49" s="85">
        <v>60</v>
      </c>
      <c r="AL49" s="84">
        <v>0</v>
      </c>
      <c r="AM49" s="85">
        <v>0</v>
      </c>
      <c r="AN49" s="84">
        <v>21.286999999999999</v>
      </c>
      <c r="AO49" s="85">
        <v>442.80659557476395</v>
      </c>
      <c r="AP49" s="84">
        <v>0</v>
      </c>
      <c r="AQ49" s="85">
        <v>0</v>
      </c>
      <c r="AR49" s="84">
        <v>6.5449999999999999</v>
      </c>
      <c r="AS49" s="85">
        <v>530.46233766233763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</v>
      </c>
      <c r="BC49" s="85">
        <v>0</v>
      </c>
      <c r="BD49" s="84">
        <v>1.452</v>
      </c>
      <c r="BE49" s="85">
        <v>829.93388429752065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8.0000000000000002E-3</v>
      </c>
      <c r="BQ49" s="85">
        <v>675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0.24</v>
      </c>
      <c r="AE50" s="85">
        <v>335</v>
      </c>
      <c r="AF50" s="84">
        <v>0</v>
      </c>
      <c r="AG50" s="85">
        <v>0</v>
      </c>
      <c r="AH50" s="84">
        <v>0</v>
      </c>
      <c r="AI50" s="85">
        <v>0</v>
      </c>
      <c r="AJ50" s="84">
        <v>0</v>
      </c>
      <c r="AK50" s="85">
        <v>0</v>
      </c>
      <c r="AL50" s="84">
        <v>0</v>
      </c>
      <c r="AM50" s="85">
        <v>0</v>
      </c>
      <c r="AN50" s="84">
        <v>39.677</v>
      </c>
      <c r="AO50" s="85">
        <v>389.28036393880586</v>
      </c>
      <c r="AP50" s="84">
        <v>1.821</v>
      </c>
      <c r="AQ50" s="85">
        <v>91.380560131795718</v>
      </c>
      <c r="AR50" s="84">
        <v>28.195</v>
      </c>
      <c r="AS50" s="85">
        <v>101.39162972158184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</v>
      </c>
      <c r="BC50" s="85">
        <v>0</v>
      </c>
      <c r="BD50" s="84">
        <v>8.7080000000000002</v>
      </c>
      <c r="BE50" s="85">
        <v>545.91456132292149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28.943999999999999</v>
      </c>
      <c r="BM50" s="85">
        <v>662.36073106688775</v>
      </c>
      <c r="BN50" s="84">
        <v>1.996</v>
      </c>
      <c r="BO50" s="85">
        <v>442.7700400801603</v>
      </c>
      <c r="BP50" s="84">
        <v>19.864000000000001</v>
      </c>
      <c r="BQ50" s="85">
        <v>910.31015908175596</v>
      </c>
      <c r="BR50" s="84">
        <v>0</v>
      </c>
      <c r="BS50" s="85">
        <v>0</v>
      </c>
      <c r="BT50" s="84">
        <v>0.872</v>
      </c>
      <c r="BU50" s="85">
        <v>2061.1559633027523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0.85799999999999998</v>
      </c>
      <c r="E52" s="85">
        <v>1584.3170163170164</v>
      </c>
      <c r="F52" s="84">
        <v>0</v>
      </c>
      <c r="G52" s="85">
        <v>0</v>
      </c>
      <c r="H52" s="84">
        <v>0</v>
      </c>
      <c r="I52" s="85">
        <v>0</v>
      </c>
      <c r="J52" s="84">
        <v>0</v>
      </c>
      <c r="K52" s="85">
        <v>0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3.464</v>
      </c>
      <c r="S52" s="85">
        <v>779.31668591224025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17.706</v>
      </c>
      <c r="AE52" s="85">
        <v>1012.8715124816447</v>
      </c>
      <c r="AF52" s="84">
        <v>0</v>
      </c>
      <c r="AG52" s="85">
        <v>0</v>
      </c>
      <c r="AH52" s="84">
        <v>0</v>
      </c>
      <c r="AI52" s="85">
        <v>0</v>
      </c>
      <c r="AJ52" s="84">
        <v>0</v>
      </c>
      <c r="AK52" s="85">
        <v>0</v>
      </c>
      <c r="AL52" s="84">
        <v>0</v>
      </c>
      <c r="AM52" s="85">
        <v>0</v>
      </c>
      <c r="AN52" s="84">
        <v>15.287000000000001</v>
      </c>
      <c r="AO52" s="85">
        <v>110.04382808922614</v>
      </c>
      <c r="AP52" s="84">
        <v>2.7839999999999998</v>
      </c>
      <c r="AQ52" s="85">
        <v>83.744612068965523</v>
      </c>
      <c r="AR52" s="84">
        <v>30.399000000000001</v>
      </c>
      <c r="AS52" s="85">
        <v>105.53662949439126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0</v>
      </c>
      <c r="BC52" s="85">
        <v>0</v>
      </c>
      <c r="BD52" s="84">
        <v>2.1999999999999999E-2</v>
      </c>
      <c r="BE52" s="85">
        <v>393.77272727272731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8.4009999999999998</v>
      </c>
      <c r="BM52" s="85">
        <v>436.64825615998097</v>
      </c>
      <c r="BN52" s="84">
        <v>0</v>
      </c>
      <c r="BO52" s="85">
        <v>0</v>
      </c>
      <c r="BP52" s="84">
        <v>1.718</v>
      </c>
      <c r="BQ52" s="85">
        <v>711.19615832363218</v>
      </c>
      <c r="BR52" s="84">
        <v>0</v>
      </c>
      <c r="BS52" s="85">
        <v>0</v>
      </c>
      <c r="BT52" s="84">
        <v>7.0000000000000001E-3</v>
      </c>
      <c r="BU52" s="85">
        <v>1904.7142857142858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</v>
      </c>
      <c r="AC53" s="85">
        <v>0</v>
      </c>
      <c r="AD53" s="84">
        <v>7.0170000000000003</v>
      </c>
      <c r="AE53" s="85">
        <v>290.4471996579735</v>
      </c>
      <c r="AF53" s="84">
        <v>0</v>
      </c>
      <c r="AG53" s="85">
        <v>0</v>
      </c>
      <c r="AH53" s="84">
        <v>0</v>
      </c>
      <c r="AI53" s="85">
        <v>0</v>
      </c>
      <c r="AJ53" s="84">
        <v>1.6539999999999999</v>
      </c>
      <c r="AK53" s="85">
        <v>88.149939540507859</v>
      </c>
      <c r="AL53" s="84">
        <v>0</v>
      </c>
      <c r="AM53" s="85">
        <v>0</v>
      </c>
      <c r="AN53" s="84">
        <v>216.19499999999999</v>
      </c>
      <c r="AO53" s="85">
        <v>398.07962256296395</v>
      </c>
      <c r="AP53" s="84">
        <v>0.88500000000000001</v>
      </c>
      <c r="AQ53" s="85">
        <v>309.35593220338984</v>
      </c>
      <c r="AR53" s="84">
        <v>109.54600000000001</v>
      </c>
      <c r="AS53" s="85">
        <v>245.15573366439671</v>
      </c>
      <c r="AT53" s="84">
        <v>0.12</v>
      </c>
      <c r="AU53" s="85">
        <v>486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0</v>
      </c>
      <c r="BC53" s="85">
        <v>0</v>
      </c>
      <c r="BD53" s="84">
        <v>0.65900000000000003</v>
      </c>
      <c r="BE53" s="85">
        <v>995.76327769347495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141.13300000000001</v>
      </c>
      <c r="BM53" s="85">
        <v>854.24583194575325</v>
      </c>
      <c r="BN53" s="84">
        <v>0.622</v>
      </c>
      <c r="BO53" s="85">
        <v>182.6977491961415</v>
      </c>
      <c r="BP53" s="84">
        <v>2.125</v>
      </c>
      <c r="BQ53" s="85">
        <v>1090.9411764705883</v>
      </c>
      <c r="BR53" s="84">
        <v>0</v>
      </c>
      <c r="BS53" s="85">
        <v>0</v>
      </c>
      <c r="BT53" s="84">
        <v>0.69499999999999995</v>
      </c>
      <c r="BU53" s="85">
        <v>1930.801438848921</v>
      </c>
    </row>
    <row r="54" spans="1:73" ht="12.95" customHeight="1">
      <c r="A54" s="83"/>
      <c r="B54" s="80" t="s">
        <v>85</v>
      </c>
      <c r="C54" s="19">
        <v>39</v>
      </c>
      <c r="D54" s="84">
        <v>0.64700000000000002</v>
      </c>
      <c r="E54" s="85">
        <v>2518.7820710973724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4.0000000000000001E-3</v>
      </c>
      <c r="S54" s="85">
        <v>1198.75</v>
      </c>
      <c r="T54" s="84">
        <v>0</v>
      </c>
      <c r="U54" s="85">
        <v>0</v>
      </c>
      <c r="V54" s="84">
        <v>0</v>
      </c>
      <c r="W54" s="85">
        <v>0</v>
      </c>
      <c r="X54" s="84">
        <v>0</v>
      </c>
      <c r="Y54" s="85">
        <v>0</v>
      </c>
      <c r="Z54" s="84">
        <v>0</v>
      </c>
      <c r="AA54" s="85">
        <v>0</v>
      </c>
      <c r="AB54" s="84">
        <v>0</v>
      </c>
      <c r="AC54" s="85">
        <v>0</v>
      </c>
      <c r="AD54" s="84">
        <v>0.13600000000000001</v>
      </c>
      <c r="AE54" s="85">
        <v>632.91176470588232</v>
      </c>
      <c r="AF54" s="84">
        <v>0</v>
      </c>
      <c r="AG54" s="85">
        <v>0</v>
      </c>
      <c r="AH54" s="84">
        <v>0.43</v>
      </c>
      <c r="AI54" s="85">
        <v>96.174418604651166</v>
      </c>
      <c r="AJ54" s="84">
        <v>27.146999999999998</v>
      </c>
      <c r="AK54" s="85">
        <v>82.602276494640293</v>
      </c>
      <c r="AL54" s="84">
        <v>1.504</v>
      </c>
      <c r="AM54" s="85">
        <v>20.752659574468087</v>
      </c>
      <c r="AN54" s="84">
        <v>333.50099999999998</v>
      </c>
      <c r="AO54" s="85">
        <v>234.13596660879574</v>
      </c>
      <c r="AP54" s="84">
        <v>3.4929999999999999</v>
      </c>
      <c r="AQ54" s="85">
        <v>92.045805897509297</v>
      </c>
      <c r="AR54" s="84">
        <v>427.44400000000002</v>
      </c>
      <c r="AS54" s="85">
        <v>126.50013335080151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</v>
      </c>
      <c r="BC54" s="85">
        <v>0</v>
      </c>
      <c r="BD54" s="84">
        <v>0.89800000000000002</v>
      </c>
      <c r="BE54" s="85">
        <v>820.10244988864144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43.805</v>
      </c>
      <c r="BM54" s="85">
        <v>737.06040406346312</v>
      </c>
      <c r="BN54" s="84">
        <v>0.376</v>
      </c>
      <c r="BO54" s="85">
        <v>333.47872340425533</v>
      </c>
      <c r="BP54" s="84">
        <v>7.9530000000000003</v>
      </c>
      <c r="BQ54" s="85">
        <v>1006.2282157676349</v>
      </c>
      <c r="BR54" s="84">
        <v>0</v>
      </c>
      <c r="BS54" s="85">
        <v>0</v>
      </c>
      <c r="BT54" s="84">
        <v>0.93600000000000005</v>
      </c>
      <c r="BU54" s="85">
        <v>1577.0769230769231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85">
        <v>0</v>
      </c>
      <c r="X55" s="84">
        <v>0</v>
      </c>
      <c r="Y55" s="85">
        <v>0</v>
      </c>
      <c r="Z55" s="84">
        <v>0</v>
      </c>
      <c r="AA55" s="85">
        <v>0</v>
      </c>
      <c r="AB55" s="84">
        <v>0</v>
      </c>
      <c r="AC55" s="85">
        <v>0</v>
      </c>
      <c r="AD55" s="84">
        <v>183.28700000000001</v>
      </c>
      <c r="AE55" s="85">
        <v>279.31782395914604</v>
      </c>
      <c r="AF55" s="84">
        <v>0</v>
      </c>
      <c r="AG55" s="85">
        <v>0</v>
      </c>
      <c r="AH55" s="84">
        <v>3.5680000000000001</v>
      </c>
      <c r="AI55" s="85">
        <v>97.233183856502251</v>
      </c>
      <c r="AJ55" s="84">
        <v>360.10599999999999</v>
      </c>
      <c r="AK55" s="85">
        <v>92.363534625915705</v>
      </c>
      <c r="AL55" s="84">
        <v>3.15</v>
      </c>
      <c r="AM55" s="85">
        <v>81.540000000000006</v>
      </c>
      <c r="AN55" s="84">
        <v>1500.6479999999999</v>
      </c>
      <c r="AO55" s="85">
        <v>161.02578552731887</v>
      </c>
      <c r="AP55" s="84">
        <v>42.747</v>
      </c>
      <c r="AQ55" s="85">
        <v>144.74227431164758</v>
      </c>
      <c r="AR55" s="84">
        <v>1400.078</v>
      </c>
      <c r="AS55" s="85">
        <v>176.78866891701747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0</v>
      </c>
      <c r="BC55" s="85">
        <v>0</v>
      </c>
      <c r="BD55" s="84">
        <v>18.045999999999999</v>
      </c>
      <c r="BE55" s="85">
        <v>933.90734788872874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100.63200000000001</v>
      </c>
      <c r="BM55" s="85">
        <v>576.36918673980449</v>
      </c>
      <c r="BN55" s="84">
        <v>0</v>
      </c>
      <c r="BO55" s="85">
        <v>0</v>
      </c>
      <c r="BP55" s="84">
        <v>11.773999999999999</v>
      </c>
      <c r="BQ55" s="85">
        <v>707.02301681671474</v>
      </c>
      <c r="BR55" s="84">
        <v>0</v>
      </c>
      <c r="BS55" s="85">
        <v>0</v>
      </c>
      <c r="BT55" s="84">
        <v>0</v>
      </c>
      <c r="BU55" s="85">
        <v>0</v>
      </c>
    </row>
    <row r="56" spans="1:73" ht="12.95" customHeight="1">
      <c r="A56" s="83"/>
      <c r="B56" s="80" t="s">
        <v>87</v>
      </c>
      <c r="C56" s="19">
        <v>41</v>
      </c>
      <c r="D56" s="84">
        <v>49.536999999999999</v>
      </c>
      <c r="E56" s="85">
        <v>2936.3516765246181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0</v>
      </c>
      <c r="AC56" s="85">
        <v>0</v>
      </c>
      <c r="AD56" s="84">
        <v>53.136000000000003</v>
      </c>
      <c r="AE56" s="85">
        <v>1038.694519722975</v>
      </c>
      <c r="AF56" s="84">
        <v>0</v>
      </c>
      <c r="AG56" s="85">
        <v>0</v>
      </c>
      <c r="AH56" s="84">
        <v>3.504</v>
      </c>
      <c r="AI56" s="85">
        <v>599.17808219178085</v>
      </c>
      <c r="AJ56" s="84">
        <v>52.927</v>
      </c>
      <c r="AK56" s="85">
        <v>102.3650310805449</v>
      </c>
      <c r="AL56" s="84">
        <v>0</v>
      </c>
      <c r="AM56" s="85">
        <v>0</v>
      </c>
      <c r="AN56" s="84">
        <v>1254.9970000000001</v>
      </c>
      <c r="AO56" s="85">
        <v>204.34337213555094</v>
      </c>
      <c r="AP56" s="84">
        <v>262.72800000000001</v>
      </c>
      <c r="AQ56" s="85">
        <v>132.13663941414694</v>
      </c>
      <c r="AR56" s="84">
        <v>1384.0619999999999</v>
      </c>
      <c r="AS56" s="85">
        <v>119.71608280553905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0</v>
      </c>
      <c r="BC56" s="85">
        <v>0</v>
      </c>
      <c r="BD56" s="84">
        <v>7.0309999999999997</v>
      </c>
      <c r="BE56" s="85">
        <v>949.49679988621813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123.494</v>
      </c>
      <c r="BM56" s="85">
        <v>974.4586457641667</v>
      </c>
      <c r="BN56" s="84">
        <v>2.5110000000000001</v>
      </c>
      <c r="BO56" s="85">
        <v>602.86021505376345</v>
      </c>
      <c r="BP56" s="84">
        <v>48.542999999999999</v>
      </c>
      <c r="BQ56" s="85">
        <v>868.48151123745959</v>
      </c>
      <c r="BR56" s="84">
        <v>0</v>
      </c>
      <c r="BS56" s="85">
        <v>0</v>
      </c>
      <c r="BT56" s="84">
        <v>0.70099999999999996</v>
      </c>
      <c r="BU56" s="85">
        <v>2075.7746077032812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7.0000000000000001E-3</v>
      </c>
      <c r="K58" s="85">
        <v>1080</v>
      </c>
      <c r="L58" s="84">
        <v>0</v>
      </c>
      <c r="M58" s="85">
        <v>0</v>
      </c>
      <c r="N58" s="84">
        <v>0</v>
      </c>
      <c r="O58" s="85">
        <v>0</v>
      </c>
      <c r="P58" s="84">
        <v>0</v>
      </c>
      <c r="Q58" s="85">
        <v>0</v>
      </c>
      <c r="R58" s="84">
        <v>0</v>
      </c>
      <c r="S58" s="85">
        <v>0</v>
      </c>
      <c r="T58" s="84">
        <v>0</v>
      </c>
      <c r="U58" s="85">
        <v>0</v>
      </c>
      <c r="V58" s="84">
        <v>0</v>
      </c>
      <c r="W58" s="85">
        <v>0</v>
      </c>
      <c r="X58" s="84">
        <v>0</v>
      </c>
      <c r="Y58" s="85">
        <v>0</v>
      </c>
      <c r="Z58" s="84">
        <v>0.218</v>
      </c>
      <c r="AA58" s="85">
        <v>861.52293577981652</v>
      </c>
      <c r="AB58" s="84">
        <v>0</v>
      </c>
      <c r="AC58" s="85">
        <v>0</v>
      </c>
      <c r="AD58" s="84">
        <v>21.375</v>
      </c>
      <c r="AE58" s="85">
        <v>328.54736842105262</v>
      </c>
      <c r="AF58" s="84">
        <v>0</v>
      </c>
      <c r="AG58" s="85">
        <v>0</v>
      </c>
      <c r="AH58" s="84">
        <v>1.1000000000000001</v>
      </c>
      <c r="AI58" s="85">
        <v>245.94545454545454</v>
      </c>
      <c r="AJ58" s="84">
        <v>132.65600000000001</v>
      </c>
      <c r="AK58" s="85">
        <v>88.776949402967077</v>
      </c>
      <c r="AL58" s="84">
        <v>0</v>
      </c>
      <c r="AM58" s="85">
        <v>0</v>
      </c>
      <c r="AN58" s="84">
        <v>655.78800000000001</v>
      </c>
      <c r="AO58" s="85">
        <v>177.27788248641329</v>
      </c>
      <c r="AP58" s="84">
        <v>48.975999999999999</v>
      </c>
      <c r="AQ58" s="85">
        <v>115.3140721986279</v>
      </c>
      <c r="AR58" s="84">
        <v>276.346</v>
      </c>
      <c r="AS58" s="85">
        <v>175.99205344025245</v>
      </c>
      <c r="AT58" s="84">
        <v>0</v>
      </c>
      <c r="AU58" s="85">
        <v>0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0</v>
      </c>
      <c r="BC58" s="85">
        <v>0</v>
      </c>
      <c r="BD58" s="84">
        <v>1.496</v>
      </c>
      <c r="BE58" s="85">
        <v>793.1791443850268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46.649000000000001</v>
      </c>
      <c r="BM58" s="85">
        <v>665.67566292953768</v>
      </c>
      <c r="BN58" s="84">
        <v>2.3380000000000001</v>
      </c>
      <c r="BO58" s="85">
        <v>244.9170230966638</v>
      </c>
      <c r="BP58" s="84">
        <v>43.271999999999998</v>
      </c>
      <c r="BQ58" s="85">
        <v>569.82302643741912</v>
      </c>
      <c r="BR58" s="84">
        <v>0</v>
      </c>
      <c r="BS58" s="85">
        <v>0</v>
      </c>
      <c r="BT58" s="84">
        <v>0.17399999999999999</v>
      </c>
      <c r="BU58" s="85">
        <v>361.86206896551727</v>
      </c>
    </row>
    <row r="59" spans="1:73" ht="12.95" customHeight="1">
      <c r="A59" s="83"/>
      <c r="B59" s="80" t="s">
        <v>89</v>
      </c>
      <c r="C59" s="19">
        <v>43</v>
      </c>
      <c r="D59" s="84">
        <v>0.59399999999999997</v>
      </c>
      <c r="E59" s="85">
        <v>2042.0723905723905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0</v>
      </c>
      <c r="O59" s="85">
        <v>0</v>
      </c>
      <c r="P59" s="84">
        <v>0</v>
      </c>
      <c r="Q59" s="85">
        <v>0</v>
      </c>
      <c r="R59" s="84">
        <v>2E-3</v>
      </c>
      <c r="S59" s="85">
        <v>1350</v>
      </c>
      <c r="T59" s="84">
        <v>0</v>
      </c>
      <c r="U59" s="85">
        <v>0</v>
      </c>
      <c r="V59" s="84">
        <v>7.2999999999999995E-2</v>
      </c>
      <c r="W59" s="85">
        <v>1404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3.0000000000000001E-3</v>
      </c>
      <c r="AE59" s="85">
        <v>900</v>
      </c>
      <c r="AF59" s="84">
        <v>0</v>
      </c>
      <c r="AG59" s="85">
        <v>0</v>
      </c>
      <c r="AH59" s="84">
        <v>2.4E-2</v>
      </c>
      <c r="AI59" s="85">
        <v>2070</v>
      </c>
      <c r="AJ59" s="84">
        <v>63.774000000000001</v>
      </c>
      <c r="AK59" s="85">
        <v>90.520023834164391</v>
      </c>
      <c r="AL59" s="84">
        <v>1.2E-2</v>
      </c>
      <c r="AM59" s="85">
        <v>45</v>
      </c>
      <c r="AN59" s="84">
        <v>27.704000000000001</v>
      </c>
      <c r="AO59" s="85">
        <v>418.12947588795845</v>
      </c>
      <c r="AP59" s="84">
        <v>97.408000000000001</v>
      </c>
      <c r="AQ59" s="85">
        <v>82.888345926412626</v>
      </c>
      <c r="AR59" s="84">
        <v>51.673999999999999</v>
      </c>
      <c r="AS59" s="85">
        <v>126.47364245074893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</v>
      </c>
      <c r="BC59" s="85">
        <v>0</v>
      </c>
      <c r="BD59" s="84">
        <v>1.2999999999999999E-2</v>
      </c>
      <c r="BE59" s="85">
        <v>797.53846153846155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22.013000000000002</v>
      </c>
      <c r="BM59" s="85">
        <v>774.99073274883017</v>
      </c>
      <c r="BN59" s="84">
        <v>0.48299999999999998</v>
      </c>
      <c r="BO59" s="85">
        <v>847.63146997929607</v>
      </c>
      <c r="BP59" s="84">
        <v>4.415</v>
      </c>
      <c r="BQ59" s="85">
        <v>1294.4149490373727</v>
      </c>
      <c r="BR59" s="84">
        <v>0</v>
      </c>
      <c r="BS59" s="85">
        <v>0</v>
      </c>
      <c r="BT59" s="84">
        <v>0.81200000000000006</v>
      </c>
      <c r="BU59" s="85">
        <v>1940.4076354679803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0</v>
      </c>
      <c r="AC60" s="85">
        <v>0</v>
      </c>
      <c r="AD60" s="84">
        <v>0</v>
      </c>
      <c r="AE60" s="85">
        <v>0</v>
      </c>
      <c r="AF60" s="84">
        <v>0</v>
      </c>
      <c r="AG60" s="85">
        <v>0</v>
      </c>
      <c r="AH60" s="84">
        <v>0</v>
      </c>
      <c r="AI60" s="85">
        <v>0</v>
      </c>
      <c r="AJ60" s="84">
        <v>68.811999999999998</v>
      </c>
      <c r="AK60" s="85">
        <v>88.078038714177751</v>
      </c>
      <c r="AL60" s="84">
        <v>0</v>
      </c>
      <c r="AM60" s="85">
        <v>0</v>
      </c>
      <c r="AN60" s="84">
        <v>173.81299999999999</v>
      </c>
      <c r="AO60" s="85">
        <v>112.53585174871846</v>
      </c>
      <c r="AP60" s="84">
        <v>242.87200000000001</v>
      </c>
      <c r="AQ60" s="85">
        <v>99.747928950228925</v>
      </c>
      <c r="AR60" s="84">
        <v>218.208</v>
      </c>
      <c r="AS60" s="85">
        <v>116.64902753336266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</v>
      </c>
      <c r="BC60" s="85">
        <v>0</v>
      </c>
      <c r="BD60" s="84">
        <v>0</v>
      </c>
      <c r="BE60" s="85">
        <v>0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0.66</v>
      </c>
      <c r="BM60" s="85">
        <v>300.61363636363637</v>
      </c>
      <c r="BN60" s="84">
        <v>0</v>
      </c>
      <c r="BO60" s="85">
        <v>0</v>
      </c>
      <c r="BP60" s="84">
        <v>4.1000000000000002E-2</v>
      </c>
      <c r="BQ60" s="85">
        <v>699.82926829268297</v>
      </c>
      <c r="BR60" s="84">
        <v>0</v>
      </c>
      <c r="BS60" s="85">
        <v>0</v>
      </c>
      <c r="BT60" s="84">
        <v>1E-3</v>
      </c>
      <c r="BU60" s="85">
        <v>2053</v>
      </c>
    </row>
    <row r="61" spans="1:73" ht="12.95" customHeight="1">
      <c r="A61" s="83"/>
      <c r="B61" s="80" t="s">
        <v>91</v>
      </c>
      <c r="C61" s="19">
        <v>45</v>
      </c>
      <c r="D61" s="84">
        <v>0</v>
      </c>
      <c r="E61" s="85">
        <v>0</v>
      </c>
      <c r="F61" s="84">
        <v>0</v>
      </c>
      <c r="G61" s="85">
        <v>0</v>
      </c>
      <c r="H61" s="84">
        <v>0</v>
      </c>
      <c r="I61" s="85">
        <v>0</v>
      </c>
      <c r="J61" s="84">
        <v>13.179</v>
      </c>
      <c r="K61" s="85">
        <v>756.07405721223154</v>
      </c>
      <c r="L61" s="84">
        <v>0</v>
      </c>
      <c r="M61" s="85">
        <v>0</v>
      </c>
      <c r="N61" s="84">
        <v>2.58</v>
      </c>
      <c r="O61" s="85">
        <v>2606.3461240310075</v>
      </c>
      <c r="P61" s="84">
        <v>0</v>
      </c>
      <c r="Q61" s="85">
        <v>0</v>
      </c>
      <c r="R61" s="84">
        <v>41.343000000000004</v>
      </c>
      <c r="S61" s="85">
        <v>2269.7828652976318</v>
      </c>
      <c r="T61" s="84">
        <v>0</v>
      </c>
      <c r="U61" s="85">
        <v>0</v>
      </c>
      <c r="V61" s="84">
        <v>1.333</v>
      </c>
      <c r="W61" s="85">
        <v>1187.6931732933233</v>
      </c>
      <c r="X61" s="84">
        <v>0</v>
      </c>
      <c r="Y61" s="85">
        <v>0</v>
      </c>
      <c r="Z61" s="84">
        <v>1.06</v>
      </c>
      <c r="AA61" s="85">
        <v>897.60754716981137</v>
      </c>
      <c r="AB61" s="84">
        <v>0</v>
      </c>
      <c r="AC61" s="85">
        <v>0</v>
      </c>
      <c r="AD61" s="84">
        <v>0.27800000000000002</v>
      </c>
      <c r="AE61" s="85">
        <v>626.70863309352524</v>
      </c>
      <c r="AF61" s="84">
        <v>0</v>
      </c>
      <c r="AG61" s="85">
        <v>0</v>
      </c>
      <c r="AH61" s="84">
        <v>0</v>
      </c>
      <c r="AI61" s="85">
        <v>0</v>
      </c>
      <c r="AJ61" s="84">
        <v>0</v>
      </c>
      <c r="AK61" s="85">
        <v>0</v>
      </c>
      <c r="AL61" s="84">
        <v>0</v>
      </c>
      <c r="AM61" s="85">
        <v>0</v>
      </c>
      <c r="AN61" s="84">
        <v>0.84699999999999998</v>
      </c>
      <c r="AO61" s="85">
        <v>264.77804014167651</v>
      </c>
      <c r="AP61" s="84">
        <v>1.2E-2</v>
      </c>
      <c r="AQ61" s="85">
        <v>186.33333333333331</v>
      </c>
      <c r="AR61" s="84">
        <v>0</v>
      </c>
      <c r="AS61" s="85">
        <v>0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6.6000000000000003E-2</v>
      </c>
      <c r="BM61" s="85">
        <v>441.5</v>
      </c>
      <c r="BN61" s="84">
        <v>4.0000000000000001E-3</v>
      </c>
      <c r="BO61" s="85">
        <v>550.75</v>
      </c>
      <c r="BP61" s="84">
        <v>1.7999999999999999E-2</v>
      </c>
      <c r="BQ61" s="85">
        <v>872.38888888888891</v>
      </c>
      <c r="BR61" s="84">
        <v>0</v>
      </c>
      <c r="BS61" s="85">
        <v>0</v>
      </c>
      <c r="BT61" s="84">
        <v>0</v>
      </c>
      <c r="BU61" s="85">
        <v>0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4.32</v>
      </c>
      <c r="M62" s="85">
        <v>151.19999999999999</v>
      </c>
      <c r="N62" s="84">
        <v>0</v>
      </c>
      <c r="O62" s="85">
        <v>0</v>
      </c>
      <c r="P62" s="84">
        <v>0</v>
      </c>
      <c r="Q62" s="85">
        <v>0</v>
      </c>
      <c r="R62" s="84">
        <v>0.33700000000000002</v>
      </c>
      <c r="S62" s="85">
        <v>853.68842729970333</v>
      </c>
      <c r="T62" s="84">
        <v>1428.617</v>
      </c>
      <c r="U62" s="85">
        <v>625.01524621364581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0</v>
      </c>
      <c r="AC62" s="85">
        <v>0</v>
      </c>
      <c r="AD62" s="84">
        <v>0.378</v>
      </c>
      <c r="AE62" s="85">
        <v>455.92063492063494</v>
      </c>
      <c r="AF62" s="84">
        <v>3772.6509999999998</v>
      </c>
      <c r="AG62" s="85">
        <v>327.25477601824286</v>
      </c>
      <c r="AH62" s="84">
        <v>0</v>
      </c>
      <c r="AI62" s="85">
        <v>0</v>
      </c>
      <c r="AJ62" s="84">
        <v>0</v>
      </c>
      <c r="AK62" s="85">
        <v>0</v>
      </c>
      <c r="AL62" s="84">
        <v>0</v>
      </c>
      <c r="AM62" s="85">
        <v>0</v>
      </c>
      <c r="AN62" s="84">
        <v>0.151</v>
      </c>
      <c r="AO62" s="85">
        <v>859.68211920529802</v>
      </c>
      <c r="AP62" s="84">
        <v>283.80599999999998</v>
      </c>
      <c r="AQ62" s="85">
        <v>152.76866239614384</v>
      </c>
      <c r="AR62" s="84">
        <v>18.494</v>
      </c>
      <c r="AS62" s="85">
        <v>256.22801989834539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2.194</v>
      </c>
      <c r="BM62" s="85">
        <v>502.31449407474935</v>
      </c>
      <c r="BN62" s="84">
        <v>0</v>
      </c>
      <c r="BO62" s="85">
        <v>0</v>
      </c>
      <c r="BP62" s="84">
        <v>2.4E-2</v>
      </c>
      <c r="BQ62" s="85">
        <v>1272.2083333333333</v>
      </c>
      <c r="BR62" s="84">
        <v>0</v>
      </c>
      <c r="BS62" s="85">
        <v>0</v>
      </c>
      <c r="BT62" s="84">
        <v>0</v>
      </c>
      <c r="BU62" s="85">
        <v>0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0</v>
      </c>
      <c r="S64" s="85">
        <v>0</v>
      </c>
      <c r="T64" s="84">
        <v>604.20000000000005</v>
      </c>
      <c r="U64" s="85">
        <v>632.63995531281034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0</v>
      </c>
      <c r="AC64" s="85">
        <v>0</v>
      </c>
      <c r="AD64" s="84">
        <v>1.284</v>
      </c>
      <c r="AE64" s="85">
        <v>263.39719626168221</v>
      </c>
      <c r="AF64" s="84">
        <v>2365.4229999999998</v>
      </c>
      <c r="AG64" s="85">
        <v>288.89980269913667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1.7999999999999999E-2</v>
      </c>
      <c r="AO64" s="85">
        <v>150.55555555555557</v>
      </c>
      <c r="AP64" s="84">
        <v>0</v>
      </c>
      <c r="AQ64" s="85">
        <v>0</v>
      </c>
      <c r="AR64" s="84">
        <v>4.2000000000000003E-2</v>
      </c>
      <c r="AS64" s="85">
        <v>322.45238095238091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1.8029999999999999</v>
      </c>
      <c r="BM64" s="85">
        <v>847.61952301719361</v>
      </c>
      <c r="BN64" s="84">
        <v>0</v>
      </c>
      <c r="BO64" s="85">
        <v>0</v>
      </c>
      <c r="BP64" s="84">
        <v>5.0999999999999997E-2</v>
      </c>
      <c r="BQ64" s="85">
        <v>601.88235294117646</v>
      </c>
      <c r="BR64" s="84">
        <v>0</v>
      </c>
      <c r="BS64" s="85">
        <v>0</v>
      </c>
      <c r="BT64" s="84">
        <v>0</v>
      </c>
      <c r="BU64" s="85">
        <v>0</v>
      </c>
    </row>
    <row r="65" spans="1:73" ht="12.95" customHeight="1">
      <c r="A65" s="83"/>
      <c r="B65" s="80" t="s">
        <v>94</v>
      </c>
      <c r="C65" s="19">
        <v>48</v>
      </c>
      <c r="D65" s="84">
        <v>9.1419999999999995</v>
      </c>
      <c r="E65" s="85">
        <v>3605.0251586086197</v>
      </c>
      <c r="F65" s="84">
        <v>0</v>
      </c>
      <c r="G65" s="85">
        <v>0</v>
      </c>
      <c r="H65" s="84">
        <v>0</v>
      </c>
      <c r="I65" s="85">
        <v>0</v>
      </c>
      <c r="J65" s="84">
        <v>39.048999999999999</v>
      </c>
      <c r="K65" s="85">
        <v>732.71840508079595</v>
      </c>
      <c r="L65" s="84">
        <v>0</v>
      </c>
      <c r="M65" s="85">
        <v>0</v>
      </c>
      <c r="N65" s="84">
        <v>7.6390000000000002</v>
      </c>
      <c r="O65" s="85">
        <v>2821.8769472444037</v>
      </c>
      <c r="P65" s="84">
        <v>0</v>
      </c>
      <c r="Q65" s="85">
        <v>0</v>
      </c>
      <c r="R65" s="84">
        <v>14.417</v>
      </c>
      <c r="S65" s="85">
        <v>2374.4179094124993</v>
      </c>
      <c r="T65" s="84">
        <v>0</v>
      </c>
      <c r="U65" s="85">
        <v>0</v>
      </c>
      <c r="V65" s="84">
        <v>0.54600000000000004</v>
      </c>
      <c r="W65" s="85">
        <v>912.96703296703288</v>
      </c>
      <c r="X65" s="84">
        <v>0</v>
      </c>
      <c r="Y65" s="85">
        <v>0</v>
      </c>
      <c r="Z65" s="84">
        <v>3.22</v>
      </c>
      <c r="AA65" s="85">
        <v>1128.1167701863355</v>
      </c>
      <c r="AB65" s="84">
        <v>0</v>
      </c>
      <c r="AC65" s="85">
        <v>0</v>
      </c>
      <c r="AD65" s="84">
        <v>27.161000000000001</v>
      </c>
      <c r="AE65" s="85">
        <v>846.85475497956634</v>
      </c>
      <c r="AF65" s="84">
        <v>0</v>
      </c>
      <c r="AG65" s="85">
        <v>0</v>
      </c>
      <c r="AH65" s="84">
        <v>0.97099999999999997</v>
      </c>
      <c r="AI65" s="85">
        <v>434.64160659114316</v>
      </c>
      <c r="AJ65" s="84">
        <v>0.63500000000000001</v>
      </c>
      <c r="AK65" s="85">
        <v>375.83937007874016</v>
      </c>
      <c r="AL65" s="84">
        <v>0</v>
      </c>
      <c r="AM65" s="85">
        <v>0</v>
      </c>
      <c r="AN65" s="84">
        <v>20.632000000000001</v>
      </c>
      <c r="AO65" s="85">
        <v>534.93917215975193</v>
      </c>
      <c r="AP65" s="84">
        <v>6.0449999999999999</v>
      </c>
      <c r="AQ65" s="85">
        <v>244.21786600496276</v>
      </c>
      <c r="AR65" s="84">
        <v>11.94</v>
      </c>
      <c r="AS65" s="85">
        <v>497.74715242881075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86.388000000000005</v>
      </c>
      <c r="BM65" s="85">
        <v>1257.9879728666019</v>
      </c>
      <c r="BN65" s="84">
        <v>3.1320000000000001</v>
      </c>
      <c r="BO65" s="85">
        <v>982.33333333333326</v>
      </c>
      <c r="BP65" s="84">
        <v>7.3940000000000001</v>
      </c>
      <c r="BQ65" s="85">
        <v>1369.8528536651338</v>
      </c>
      <c r="BR65" s="84">
        <v>0</v>
      </c>
      <c r="BS65" s="85">
        <v>0</v>
      </c>
      <c r="BT65" s="84">
        <v>0.34899999999999998</v>
      </c>
      <c r="BU65" s="85">
        <v>3067.1088825214902</v>
      </c>
    </row>
    <row r="66" spans="1:73" ht="12.95" customHeight="1">
      <c r="A66" s="83"/>
      <c r="B66" s="80" t="s">
        <v>95</v>
      </c>
      <c r="C66" s="19">
        <v>49</v>
      </c>
      <c r="D66" s="84">
        <v>0</v>
      </c>
      <c r="E66" s="85">
        <v>0</v>
      </c>
      <c r="F66" s="84">
        <v>0</v>
      </c>
      <c r="G66" s="85">
        <v>0</v>
      </c>
      <c r="H66" s="84">
        <v>0</v>
      </c>
      <c r="I66" s="85">
        <v>0</v>
      </c>
      <c r="J66" s="84">
        <v>30.902000000000001</v>
      </c>
      <c r="K66" s="85">
        <v>567.74377062973269</v>
      </c>
      <c r="L66" s="84">
        <v>0</v>
      </c>
      <c r="M66" s="85">
        <v>0</v>
      </c>
      <c r="N66" s="84">
        <v>46.313000000000002</v>
      </c>
      <c r="O66" s="85">
        <v>1071.2454602379462</v>
      </c>
      <c r="P66" s="84">
        <v>0</v>
      </c>
      <c r="Q66" s="85">
        <v>0</v>
      </c>
      <c r="R66" s="84">
        <v>27.08</v>
      </c>
      <c r="S66" s="85">
        <v>1001.4919128508125</v>
      </c>
      <c r="T66" s="84">
        <v>0</v>
      </c>
      <c r="U66" s="85">
        <v>0</v>
      </c>
      <c r="V66" s="84">
        <v>0.33400000000000002</v>
      </c>
      <c r="W66" s="85">
        <v>809.05988023952102</v>
      </c>
      <c r="X66" s="84">
        <v>0</v>
      </c>
      <c r="Y66" s="85">
        <v>0</v>
      </c>
      <c r="Z66" s="84">
        <v>3.839</v>
      </c>
      <c r="AA66" s="85">
        <v>712.16749153425371</v>
      </c>
      <c r="AB66" s="84">
        <v>0</v>
      </c>
      <c r="AC66" s="85">
        <v>0</v>
      </c>
      <c r="AD66" s="84">
        <v>0.375</v>
      </c>
      <c r="AE66" s="85">
        <v>149.88266666666667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0</v>
      </c>
      <c r="AQ66" s="85">
        <v>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0</v>
      </c>
      <c r="BI66" s="85">
        <v>0</v>
      </c>
      <c r="BJ66" s="84">
        <v>0</v>
      </c>
      <c r="BK66" s="85">
        <v>0</v>
      </c>
      <c r="BL66" s="84">
        <v>1.2999999999999999E-2</v>
      </c>
      <c r="BM66" s="85">
        <v>682.76923076923072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ht="19.5" customHeight="1"/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B7874-ECBC-4BAE-8CE8-B1B6CFBFDAA5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"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8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131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132</v>
      </c>
      <c r="B5" s="97"/>
      <c r="C5" s="97"/>
      <c r="D5" s="98"/>
      <c r="E5" s="99" t="s">
        <v>133</v>
      </c>
      <c r="F5" s="99"/>
      <c r="G5" s="100"/>
      <c r="H5" s="101" t="s">
        <v>134</v>
      </c>
      <c r="I5" s="101"/>
      <c r="J5" s="99"/>
    </row>
    <row r="6" spans="1:10" ht="18" customHeight="1">
      <c r="A6" s="102"/>
      <c r="B6" s="102"/>
      <c r="C6" s="102"/>
      <c r="D6" s="103"/>
      <c r="E6" s="104">
        <v>44562</v>
      </c>
      <c r="F6" s="105">
        <v>44197</v>
      </c>
      <c r="G6" s="106" t="s">
        <v>135</v>
      </c>
      <c r="H6" s="104">
        <v>44562</v>
      </c>
      <c r="I6" s="105">
        <v>44197</v>
      </c>
      <c r="J6" s="107" t="s">
        <v>135</v>
      </c>
    </row>
    <row r="7" spans="1:10" ht="18" customHeight="1">
      <c r="A7" s="108"/>
      <c r="B7" s="108"/>
      <c r="C7" s="108"/>
      <c r="D7" s="109"/>
      <c r="E7" s="110" t="s">
        <v>138</v>
      </c>
      <c r="F7" s="110" t="s">
        <v>138</v>
      </c>
      <c r="G7" s="111" t="s">
        <v>136</v>
      </c>
      <c r="H7" s="110" t="s">
        <v>138</v>
      </c>
      <c r="I7" s="110" t="s">
        <v>138</v>
      </c>
      <c r="J7" s="112" t="s">
        <v>136</v>
      </c>
    </row>
    <row r="8" spans="1:10" ht="15" customHeight="1">
      <c r="A8" s="31"/>
      <c r="B8" s="31"/>
      <c r="C8" s="31"/>
      <c r="D8" s="33"/>
      <c r="E8" s="113"/>
      <c r="F8" s="113"/>
      <c r="G8" s="114" t="s">
        <v>137</v>
      </c>
      <c r="H8" s="113"/>
      <c r="I8" s="113"/>
      <c r="J8" s="114" t="s">
        <v>137</v>
      </c>
    </row>
    <row r="9" spans="1:10" ht="15" customHeight="1">
      <c r="A9" s="31"/>
      <c r="B9" s="32" t="s">
        <v>96</v>
      </c>
      <c r="C9" s="32"/>
      <c r="D9" s="33">
        <v>1</v>
      </c>
      <c r="E9" s="115">
        <v>3711.991</v>
      </c>
      <c r="F9" s="115">
        <v>3467.2359999999999</v>
      </c>
      <c r="G9" s="116">
        <f>IF(ISERR(E9/F9*100),"-",E9/F9*100)</f>
        <v>107.0590810663018</v>
      </c>
      <c r="H9" s="115">
        <v>2575.9341606701096</v>
      </c>
      <c r="I9" s="115">
        <v>1909.4966169017628</v>
      </c>
      <c r="J9" s="116">
        <f>IF(ISERR(H9/I9*100),"-",H9/I9*100)</f>
        <v>134.90121626136576</v>
      </c>
    </row>
    <row r="10" spans="1:10" ht="15" customHeight="1">
      <c r="A10" s="31"/>
      <c r="B10" s="32" t="s">
        <v>97</v>
      </c>
      <c r="C10" s="32"/>
      <c r="D10" s="33">
        <v>2</v>
      </c>
      <c r="E10" s="115">
        <v>0</v>
      </c>
      <c r="F10" s="115">
        <v>0</v>
      </c>
      <c r="G10" s="116" t="str">
        <f>IF(ISERR(E10/F10*100),"-",E10/F10*100)</f>
        <v>-</v>
      </c>
      <c r="H10" s="115">
        <v>0</v>
      </c>
      <c r="I10" s="115">
        <v>0</v>
      </c>
      <c r="J10" s="116" t="str">
        <f>IF(ISERR(H10/I10*100),"-",H10/I10*100)</f>
        <v>-</v>
      </c>
    </row>
    <row r="11" spans="1:10" ht="15" customHeight="1">
      <c r="A11" s="31"/>
      <c r="B11" s="32" t="s">
        <v>98</v>
      </c>
      <c r="C11" s="32"/>
      <c r="D11" s="33">
        <v>3</v>
      </c>
      <c r="E11" s="115">
        <v>4691.8900000000003</v>
      </c>
      <c r="F11" s="115">
        <v>5267.5119999999997</v>
      </c>
      <c r="G11" s="116">
        <f>IF(ISERR(E11/F11*100),"-",E11/F11*100)</f>
        <v>89.072222331909273</v>
      </c>
      <c r="H11" s="115">
        <v>2483.3170300241482</v>
      </c>
      <c r="I11" s="115">
        <v>1870.4462896335119</v>
      </c>
      <c r="J11" s="116">
        <f>IF(ISERR(H11/I11*100),"-",H11/I11*100)</f>
        <v>132.76601652703536</v>
      </c>
    </row>
    <row r="12" spans="1:10" ht="15" customHeight="1">
      <c r="A12" s="31"/>
      <c r="B12" s="32" t="s">
        <v>99</v>
      </c>
      <c r="C12" s="32"/>
      <c r="D12" s="33">
        <v>4</v>
      </c>
      <c r="E12" s="115">
        <v>13052.034</v>
      </c>
      <c r="F12" s="115">
        <v>21418.972000000002</v>
      </c>
      <c r="G12" s="116">
        <f>IF(ISERR(E12/F12*100),"-",E12/F12*100)</f>
        <v>60.936790056964441</v>
      </c>
      <c r="H12" s="115">
        <v>531.66660476060667</v>
      </c>
      <c r="I12" s="115">
        <v>359.13077275604076</v>
      </c>
      <c r="J12" s="116">
        <f>IF(ISERR(H12/I12*100),"-",H12/I12*100)</f>
        <v>148.04261987367212</v>
      </c>
    </row>
    <row r="13" spans="1:10" ht="15" customHeight="1">
      <c r="A13" s="31"/>
      <c r="B13" s="32" t="s">
        <v>100</v>
      </c>
      <c r="C13" s="32"/>
      <c r="D13" s="33">
        <v>5</v>
      </c>
      <c r="E13" s="115">
        <v>6069.3959999999997</v>
      </c>
      <c r="F13" s="115">
        <v>8501.3520000000008</v>
      </c>
      <c r="G13" s="116">
        <f>IF(ISERR(E13/F13*100),"-",E13/F13*100)</f>
        <v>71.393303088732225</v>
      </c>
      <c r="H13" s="115">
        <v>507.4047901965863</v>
      </c>
      <c r="I13" s="115">
        <v>400.9854576072135</v>
      </c>
      <c r="J13" s="116">
        <f>IF(ISERR(H13/I13*100),"-",H13/I13*100)</f>
        <v>126.53944939160766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101</v>
      </c>
      <c r="C15" s="32"/>
      <c r="D15" s="33">
        <v>6</v>
      </c>
      <c r="E15" s="115">
        <v>2388.877</v>
      </c>
      <c r="F15" s="115">
        <v>3264.9549999999999</v>
      </c>
      <c r="G15" s="116">
        <f t="shared" ref="G14:G15" si="0">IF(ISERR(E15/F15*100),"-",E15/F15*100)</f>
        <v>73.167225888258798</v>
      </c>
      <c r="H15" s="115">
        <v>1743.1153701090511</v>
      </c>
      <c r="I15" s="115">
        <v>1382.8998209776246</v>
      </c>
      <c r="J15" s="116">
        <f t="shared" ref="J14:J15" si="1">IF(ISERR(H15/I15*100),"-",H15/I15*100)</f>
        <v>126.0478411861227</v>
      </c>
    </row>
    <row r="16" spans="1:10" ht="15" customHeight="1">
      <c r="A16" s="31"/>
      <c r="B16" s="32" t="s">
        <v>102</v>
      </c>
      <c r="C16" s="32"/>
      <c r="D16" s="33">
        <v>7</v>
      </c>
      <c r="E16" s="115">
        <v>14184.428</v>
      </c>
      <c r="F16" s="115">
        <v>16513.991000000002</v>
      </c>
      <c r="G16" s="116">
        <f t="shared" ref="G16" si="2">IF(ISERR(E16/F16*100),"-",E16/F16*100)</f>
        <v>85.89339790726541</v>
      </c>
      <c r="H16" s="115">
        <v>1242.5594289033015</v>
      </c>
      <c r="I16" s="115">
        <v>993.83287201743053</v>
      </c>
      <c r="J16" s="116">
        <f t="shared" ref="J16" si="3">IF(ISERR(H16/I16*100),"-",H16/I16*100)</f>
        <v>125.02700040309279</v>
      </c>
    </row>
    <row r="17" spans="1:10" ht="15" customHeight="1">
      <c r="A17" s="31"/>
      <c r="B17" s="32" t="s">
        <v>103</v>
      </c>
      <c r="C17" s="32"/>
      <c r="D17" s="33">
        <v>8</v>
      </c>
      <c r="E17" s="115">
        <v>5074.9049999999997</v>
      </c>
      <c r="F17" s="115">
        <v>7653.5450000000001</v>
      </c>
      <c r="G17" s="116">
        <f t="shared" ref="G17" si="4">IF(ISERR(E17/F17*100),"-",E17/F17*100)</f>
        <v>66.307900456585799</v>
      </c>
      <c r="H17" s="115">
        <v>1154.7444604381756</v>
      </c>
      <c r="I17" s="115">
        <v>898.60233486573861</v>
      </c>
      <c r="J17" s="116">
        <f t="shared" ref="J17" si="5">IF(ISERR(H17/I17*100),"-",H17/I17*100)</f>
        <v>128.50450256293931</v>
      </c>
    </row>
    <row r="18" spans="1:10" ht="15" customHeight="1">
      <c r="A18" s="31"/>
      <c r="B18" s="32" t="s">
        <v>104</v>
      </c>
      <c r="C18" s="32"/>
      <c r="D18" s="33">
        <v>9</v>
      </c>
      <c r="E18" s="115">
        <v>23960.050999999999</v>
      </c>
      <c r="F18" s="115">
        <v>20310.895</v>
      </c>
      <c r="G18" s="116">
        <f t="shared" ref="G18" si="6">IF(ISERR(E18/F18*100),"-",E18/F18*100)</f>
        <v>117.96649532184573</v>
      </c>
      <c r="H18" s="115">
        <v>630.14124126864328</v>
      </c>
      <c r="I18" s="115">
        <v>512.60033838981485</v>
      </c>
      <c r="J18" s="116">
        <f t="shared" ref="J18" si="7">IF(ISERR(H18/I18*100),"-",H18/I18*100)</f>
        <v>122.93032096858325</v>
      </c>
    </row>
    <row r="19" spans="1:10" ht="15" customHeight="1">
      <c r="A19" s="31"/>
      <c r="B19" s="32" t="s">
        <v>105</v>
      </c>
      <c r="C19" s="32"/>
      <c r="D19" s="33">
        <v>10</v>
      </c>
      <c r="E19" s="115">
        <v>505.98099999999999</v>
      </c>
      <c r="F19" s="115">
        <v>655.16800000000001</v>
      </c>
      <c r="G19" s="116">
        <f t="shared" ref="G19" si="8">IF(ISERR(E19/F19*100),"-",E19/F19*100)</f>
        <v>77.229199228289531</v>
      </c>
      <c r="H19" s="115">
        <v>749.6545186479334</v>
      </c>
      <c r="I19" s="115">
        <v>507.63554233417995</v>
      </c>
      <c r="J19" s="116">
        <f t="shared" ref="J19" si="9">IF(ISERR(H19/I19*100),"-",H19/I19*100)</f>
        <v>147.67573507578214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106</v>
      </c>
      <c r="C21" s="32"/>
      <c r="D21" s="33">
        <v>11</v>
      </c>
      <c r="E21" s="115">
        <v>90.995999999999995</v>
      </c>
      <c r="F21" s="115">
        <v>79.757999999999996</v>
      </c>
      <c r="G21" s="116">
        <f t="shared" ref="G20:G21" si="10">IF(ISERR(E21/F21*100),"-",E21/F21*100)</f>
        <v>114.0901226209283</v>
      </c>
      <c r="H21" s="115">
        <v>574.79693612906067</v>
      </c>
      <c r="I21" s="115">
        <v>502.57678226635574</v>
      </c>
      <c r="J21" s="116">
        <f t="shared" ref="J20:J21" si="11">IF(ISERR(H21/I21*100),"-",H21/I21*100)</f>
        <v>114.36997418325419</v>
      </c>
    </row>
    <row r="22" spans="1:10" ht="15" customHeight="1">
      <c r="A22" s="31"/>
      <c r="B22" s="32" t="s">
        <v>107</v>
      </c>
      <c r="C22" s="32"/>
      <c r="D22" s="33">
        <v>12</v>
      </c>
      <c r="E22" s="115">
        <v>2365.877</v>
      </c>
      <c r="F22" s="115">
        <v>2643.8980000000001</v>
      </c>
      <c r="G22" s="116">
        <f t="shared" ref="G22" si="12">IF(ISERR(E22/F22*100),"-",E22/F22*100)</f>
        <v>89.484427916659413</v>
      </c>
      <c r="H22" s="115">
        <v>1308.6270998027369</v>
      </c>
      <c r="I22" s="115">
        <v>1137.5144986682542</v>
      </c>
      <c r="J22" s="116">
        <f t="shared" ref="J22" si="13">IF(ISERR(H22/I22*100),"-",H22/I22*100)</f>
        <v>115.04267429864083</v>
      </c>
    </row>
    <row r="23" spans="1:10" ht="15" customHeight="1">
      <c r="A23" s="31"/>
      <c r="B23" s="32" t="s">
        <v>108</v>
      </c>
      <c r="C23" s="32"/>
      <c r="D23" s="33">
        <v>13</v>
      </c>
      <c r="E23" s="115">
        <v>565.84199999999998</v>
      </c>
      <c r="F23" s="115">
        <v>665.50099999999998</v>
      </c>
      <c r="G23" s="116">
        <f t="shared" ref="G23" si="14">IF(ISERR(E23/F23*100),"-",E23/F23*100)</f>
        <v>85.024966153319085</v>
      </c>
      <c r="H23" s="115">
        <v>1212.2075473365358</v>
      </c>
      <c r="I23" s="115">
        <v>825.92477096202708</v>
      </c>
      <c r="J23" s="116">
        <f t="shared" ref="J23" si="15">IF(ISERR(H23/I23*100),"-",H23/I23*100)</f>
        <v>146.76972890939828</v>
      </c>
    </row>
    <row r="24" spans="1:10" ht="15" customHeight="1">
      <c r="A24" s="31"/>
      <c r="B24" s="32" t="s">
        <v>109</v>
      </c>
      <c r="C24" s="32"/>
      <c r="D24" s="33">
        <v>14</v>
      </c>
      <c r="E24" s="115">
        <v>31220.146000000001</v>
      </c>
      <c r="F24" s="115">
        <v>63833.392999999996</v>
      </c>
      <c r="G24" s="116">
        <f t="shared" ref="G24" si="16">IF(ISERR(E24/F24*100),"-",E24/F24*100)</f>
        <v>48.908799192297366</v>
      </c>
      <c r="H24" s="115">
        <v>402.25705120020899</v>
      </c>
      <c r="I24" s="115">
        <v>215.01683208348331</v>
      </c>
      <c r="J24" s="116">
        <f t="shared" ref="J24" si="17">IF(ISERR(H24/I24*100),"-",H24/I24*100)</f>
        <v>187.08165649284007</v>
      </c>
    </row>
    <row r="25" spans="1:10" ht="15" customHeight="1">
      <c r="A25" s="31"/>
      <c r="B25" s="32" t="s">
        <v>110</v>
      </c>
      <c r="C25" s="32"/>
      <c r="D25" s="33">
        <v>15</v>
      </c>
      <c r="E25" s="115">
        <v>157416.40900000001</v>
      </c>
      <c r="F25" s="115">
        <v>167410.954</v>
      </c>
      <c r="G25" s="116">
        <f t="shared" ref="G25" si="18">IF(ISERR(E25/F25*100),"-",E25/F25*100)</f>
        <v>94.029933668498188</v>
      </c>
      <c r="H25" s="115">
        <v>268.01170001915108</v>
      </c>
      <c r="I25" s="115">
        <v>184.80597826949841</v>
      </c>
      <c r="J25" s="116">
        <f t="shared" ref="J25" si="19">IF(ISERR(H25/I25*100),"-",H25/I25*100)</f>
        <v>145.02328470582032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111</v>
      </c>
      <c r="C27" s="32"/>
      <c r="D27" s="33">
        <v>16</v>
      </c>
      <c r="E27" s="115">
        <v>495727.15</v>
      </c>
      <c r="F27" s="115">
        <v>494315.00599999999</v>
      </c>
      <c r="G27" s="116">
        <f t="shared" ref="G26:G27" si="20">IF(ISERR(E27/F27*100),"-",E27/F27*100)</f>
        <v>100.28567694341855</v>
      </c>
      <c r="H27" s="115">
        <v>44.589651755002727</v>
      </c>
      <c r="I27" s="115">
        <v>40.752715827930984</v>
      </c>
      <c r="J27" s="116">
        <f t="shared" ref="J26:J27" si="21">IF(ISERR(H27/I27*100),"-",H27/I27*100)</f>
        <v>109.41516620210621</v>
      </c>
    </row>
    <row r="28" spans="1:10" ht="15" customHeight="1">
      <c r="A28" s="31"/>
      <c r="B28" s="32" t="s">
        <v>112</v>
      </c>
      <c r="C28" s="32"/>
      <c r="D28" s="33">
        <v>17</v>
      </c>
      <c r="E28" s="115">
        <v>37972.222000000002</v>
      </c>
      <c r="F28" s="115">
        <v>44361.224000000002</v>
      </c>
      <c r="G28" s="116">
        <f t="shared" ref="G28" si="22">IF(ISERR(E28/F28*100),"-",E28/F28*100)</f>
        <v>85.597777915235156</v>
      </c>
      <c r="H28" s="115">
        <v>62.97409611689303</v>
      </c>
      <c r="I28" s="115">
        <v>56.55540582018206</v>
      </c>
      <c r="J28" s="116">
        <f t="shared" ref="J28" si="23">IF(ISERR(H28/I28*100),"-",H28/I28*100)</f>
        <v>111.34938420761968</v>
      </c>
    </row>
    <row r="29" spans="1:10" ht="15" customHeight="1">
      <c r="A29" s="31"/>
      <c r="B29" s="32" t="s">
        <v>113</v>
      </c>
      <c r="C29" s="32"/>
      <c r="D29" s="33">
        <v>18</v>
      </c>
      <c r="E29" s="115">
        <v>7869.3109999999997</v>
      </c>
      <c r="F29" s="115">
        <v>12763.03</v>
      </c>
      <c r="G29" s="116">
        <f t="shared" ref="G29" si="24">IF(ISERR(E29/F29*100),"-",E29/F29*100)</f>
        <v>61.657075161619133</v>
      </c>
      <c r="H29" s="115">
        <v>43.571491328783424</v>
      </c>
      <c r="I29" s="115">
        <v>39.783436613406067</v>
      </c>
      <c r="J29" s="116">
        <f t="shared" ref="J29" si="25">IF(ISERR(H29/I29*100),"-",H29/I29*100)</f>
        <v>109.52168801350075</v>
      </c>
    </row>
    <row r="30" spans="1:10" ht="15" customHeight="1">
      <c r="A30" s="31"/>
      <c r="B30" s="32" t="s">
        <v>114</v>
      </c>
      <c r="C30" s="32"/>
      <c r="D30" s="33">
        <v>19</v>
      </c>
      <c r="E30" s="115">
        <v>78295.778000000006</v>
      </c>
      <c r="F30" s="115">
        <v>67631.962</v>
      </c>
      <c r="G30" s="116">
        <f t="shared" ref="G30" si="26">IF(ISERR(E30/F30*100),"-",E30/F30*100)</f>
        <v>115.76742073518436</v>
      </c>
      <c r="H30" s="115">
        <v>205.18840123154536</v>
      </c>
      <c r="I30" s="115">
        <v>212.50817947585196</v>
      </c>
      <c r="J30" s="116">
        <f t="shared" ref="J30" si="27">IF(ISERR(H30/I30*100),"-",H30/I30*100)</f>
        <v>96.555531056564163</v>
      </c>
    </row>
    <row r="31" spans="1:10" ht="15" customHeight="1">
      <c r="A31" s="31"/>
      <c r="B31" s="32" t="s">
        <v>115</v>
      </c>
      <c r="C31" s="32"/>
      <c r="D31" s="33">
        <v>20</v>
      </c>
      <c r="E31" s="115">
        <v>10370.564</v>
      </c>
      <c r="F31" s="115">
        <v>11496.611999999999</v>
      </c>
      <c r="G31" s="116">
        <f t="shared" ref="G31" si="28">IF(ISERR(E31/F31*100),"-",E31/F31*100)</f>
        <v>90.205392684383895</v>
      </c>
      <c r="H31" s="115">
        <v>107.05309720859925</v>
      </c>
      <c r="I31" s="115">
        <v>94.119093520769425</v>
      </c>
      <c r="J31" s="116">
        <f t="shared" ref="J31" si="29">IF(ISERR(H31/I31*100),"-",H31/I31*100)</f>
        <v>113.74216771964092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116</v>
      </c>
      <c r="C33" s="32"/>
      <c r="D33" s="33">
        <v>21</v>
      </c>
      <c r="E33" s="115">
        <v>224536.359</v>
      </c>
      <c r="F33" s="115">
        <v>355032.57</v>
      </c>
      <c r="G33" s="116">
        <f t="shared" ref="G32:G33" si="30">IF(ISERR(E33/F33*100),"-",E33/F33*100)</f>
        <v>63.243876188598691</v>
      </c>
      <c r="H33" s="115">
        <v>120.90877974466488</v>
      </c>
      <c r="I33" s="115">
        <v>110.38716368472899</v>
      </c>
      <c r="J33" s="116">
        <f t="shared" ref="J32:J33" si="31">IF(ISERR(H33/I33*100),"-",H33/I33*100)</f>
        <v>109.53155757311252</v>
      </c>
    </row>
    <row r="34" spans="1:10" ht="15" customHeight="1">
      <c r="A34" s="31"/>
      <c r="B34" s="32" t="s">
        <v>117</v>
      </c>
      <c r="C34" s="32"/>
      <c r="D34" s="33">
        <v>22</v>
      </c>
      <c r="E34" s="115">
        <v>15444.886</v>
      </c>
      <c r="F34" s="115">
        <v>15962.686</v>
      </c>
      <c r="G34" s="116">
        <f t="shared" ref="G34" si="32">IF(ISERR(E34/F34*100),"-",E34/F34*100)</f>
        <v>96.756185017985075</v>
      </c>
      <c r="H34" s="115">
        <v>581.07811388183768</v>
      </c>
      <c r="I34" s="115">
        <v>627.11709846325357</v>
      </c>
      <c r="J34" s="116">
        <f t="shared" ref="J34" si="33">IF(ISERR(H34/I34*100),"-",H34/I34*100)</f>
        <v>92.658630310952432</v>
      </c>
    </row>
    <row r="35" spans="1:10" ht="15" customHeight="1">
      <c r="A35" s="31"/>
      <c r="B35" s="32" t="s">
        <v>118</v>
      </c>
      <c r="C35" s="32"/>
      <c r="D35" s="33">
        <v>23</v>
      </c>
      <c r="E35" s="115">
        <v>32532.537</v>
      </c>
      <c r="F35" s="115">
        <v>35115.480000000003</v>
      </c>
      <c r="G35" s="116">
        <f t="shared" ref="G35" si="34">IF(ISERR(E35/F35*100),"-",E35/F35*100)</f>
        <v>92.644432028267858</v>
      </c>
      <c r="H35" s="115">
        <v>234.11704589777307</v>
      </c>
      <c r="I35" s="115">
        <v>198.84389690814422</v>
      </c>
      <c r="J35" s="116">
        <f t="shared" ref="J35" si="35">IF(ISERR(H35/I35*100),"-",H35/I35*100)</f>
        <v>117.73911572751123</v>
      </c>
    </row>
    <row r="36" spans="1:10" ht="15" customHeight="1">
      <c r="A36" s="31"/>
      <c r="B36" s="32" t="s">
        <v>119</v>
      </c>
      <c r="C36" s="32"/>
      <c r="D36" s="33">
        <v>24</v>
      </c>
      <c r="E36" s="115">
        <v>110839.63800000001</v>
      </c>
      <c r="F36" s="115">
        <v>114476.352</v>
      </c>
      <c r="G36" s="116">
        <f t="shared" ref="G36" si="36">IF(ISERR(E36/F36*100),"-",E36/F36*100)</f>
        <v>96.823174449164839</v>
      </c>
      <c r="H36" s="115">
        <v>60.107264433685721</v>
      </c>
      <c r="I36" s="115">
        <v>47.098741799529044</v>
      </c>
      <c r="J36" s="116">
        <f t="shared" ref="J36" si="37">IF(ISERR(H36/I36*100),"-",H36/I36*100)</f>
        <v>127.61968183678052</v>
      </c>
    </row>
    <row r="37" spans="1:10" ht="15" customHeight="1">
      <c r="A37" s="31"/>
      <c r="B37" s="32" t="s">
        <v>120</v>
      </c>
      <c r="C37" s="32"/>
      <c r="D37" s="33">
        <v>25</v>
      </c>
      <c r="E37" s="115">
        <v>0</v>
      </c>
      <c r="F37" s="115">
        <v>0</v>
      </c>
      <c r="G37" s="116" t="str">
        <f t="shared" ref="G37" si="38">IF(ISERR(E37/F37*100),"-",E37/F37*100)</f>
        <v>-</v>
      </c>
      <c r="H37" s="115">
        <v>0</v>
      </c>
      <c r="I37" s="115">
        <v>0</v>
      </c>
      <c r="J37" s="116" t="str">
        <f t="shared" ref="J37" si="39">IF(ISERR(H37/I37*100),"-",H37/I37*100)</f>
        <v>-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121</v>
      </c>
      <c r="C39" s="32"/>
      <c r="D39" s="33">
        <v>26</v>
      </c>
      <c r="E39" s="115">
        <v>16656.68</v>
      </c>
      <c r="F39" s="115">
        <v>21488.618999999999</v>
      </c>
      <c r="G39" s="116">
        <f t="shared" ref="G38:G39" si="40">IF(ISERR(E39/F39*100),"-",E39/F39*100)</f>
        <v>77.51396215829412</v>
      </c>
      <c r="H39" s="115">
        <v>59.752617448375062</v>
      </c>
      <c r="I39" s="115">
        <v>64.709310961304681</v>
      </c>
      <c r="J39" s="116">
        <f t="shared" ref="J38:J39" si="41">IF(ISERR(H39/I39*100),"-",H39/I39*100)</f>
        <v>92.340061361658371</v>
      </c>
    </row>
    <row r="40" spans="1:10" ht="15" customHeight="1">
      <c r="A40" s="31"/>
      <c r="B40" s="32" t="s">
        <v>122</v>
      </c>
      <c r="C40" s="32"/>
      <c r="D40" s="33">
        <v>27</v>
      </c>
      <c r="E40" s="115">
        <v>8965.8690000000006</v>
      </c>
      <c r="F40" s="115">
        <v>9950.1610000000001</v>
      </c>
      <c r="G40" s="116">
        <f t="shared" ref="G40" si="42">IF(ISERR(E40/F40*100),"-",E40/F40*100)</f>
        <v>90.10777815554944</v>
      </c>
      <c r="H40" s="115">
        <v>823.03335616436061</v>
      </c>
      <c r="I40" s="115">
        <v>588.38999931759906</v>
      </c>
      <c r="J40" s="116">
        <f t="shared" ref="J40" si="43">IF(ISERR(H40/I40*100),"-",H40/I40*100)</f>
        <v>139.87888256409786</v>
      </c>
    </row>
    <row r="41" spans="1:10" ht="15" customHeight="1">
      <c r="A41" s="31"/>
      <c r="B41" s="32" t="s">
        <v>123</v>
      </c>
      <c r="C41" s="32"/>
      <c r="D41" s="33">
        <v>28</v>
      </c>
      <c r="E41" s="115">
        <v>3908.6469999999999</v>
      </c>
      <c r="F41" s="115">
        <v>6136.8559999999998</v>
      </c>
      <c r="G41" s="116">
        <f t="shared" ref="G41" si="44">IF(ISERR(E41/F41*100),"-",E41/F41*100)</f>
        <v>63.691359223680664</v>
      </c>
      <c r="H41" s="115">
        <v>1081.4428066796515</v>
      </c>
      <c r="I41" s="115">
        <v>680.58042261379444</v>
      </c>
      <c r="J41" s="116">
        <f t="shared" ref="J41" si="45">IF(ISERR(H41/I41*100),"-",H41/I41*100)</f>
        <v>158.90007569220552</v>
      </c>
    </row>
    <row r="42" spans="1:10" ht="15" customHeight="1">
      <c r="A42" s="31"/>
      <c r="B42" s="32" t="s">
        <v>124</v>
      </c>
      <c r="C42" s="32"/>
      <c r="D42" s="33">
        <v>29</v>
      </c>
      <c r="E42" s="115">
        <v>8.9019999999999992</v>
      </c>
      <c r="F42" s="115">
        <v>2.5179999999999998</v>
      </c>
      <c r="G42" s="116">
        <f t="shared" ref="G42" si="46">IF(ISERR(E42/F42*100),"-",E42/F42*100)</f>
        <v>353.53455123113582</v>
      </c>
      <c r="H42" s="115">
        <v>237.53268928330712</v>
      </c>
      <c r="I42" s="115">
        <v>102.07664813343924</v>
      </c>
      <c r="J42" s="116">
        <f t="shared" ref="J42" si="47">IF(ISERR(H42/I42*100),"-",H42/I42*100)</f>
        <v>232.70032238205314</v>
      </c>
    </row>
    <row r="43" spans="1:10" ht="15" customHeight="1">
      <c r="A43" s="31"/>
      <c r="B43" s="32" t="s">
        <v>125</v>
      </c>
      <c r="C43" s="32"/>
      <c r="D43" s="33">
        <v>30</v>
      </c>
      <c r="E43" s="115">
        <v>2865.4180000000001</v>
      </c>
      <c r="F43" s="115">
        <v>3650.0149999999999</v>
      </c>
      <c r="G43" s="116">
        <f t="shared" ref="G43" si="48">IF(ISERR(E43/F43*100),"-",E43/F43*100)</f>
        <v>78.504280119396768</v>
      </c>
      <c r="H43" s="115">
        <v>969.48977705870493</v>
      </c>
      <c r="I43" s="115">
        <v>465.85753373616274</v>
      </c>
      <c r="J43" s="116">
        <f t="shared" ref="J43" si="49">IF(ISERR(H43/I43*100),"-",H43/I43*100)</f>
        <v>208.1086398417618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126</v>
      </c>
      <c r="C45" s="32"/>
      <c r="D45" s="33">
        <v>31</v>
      </c>
      <c r="E45" s="115">
        <v>39687.567000000003</v>
      </c>
      <c r="F45" s="115">
        <v>38744.671000000002</v>
      </c>
      <c r="G45" s="116">
        <f t="shared" ref="G44:G45" si="50">IF(ISERR(E45/F45*100),"-",E45/F45*100)</f>
        <v>102.43361467697068</v>
      </c>
      <c r="H45" s="115">
        <v>296.91395355628629</v>
      </c>
      <c r="I45" s="115">
        <v>215.60301549598913</v>
      </c>
      <c r="J45" s="116">
        <f t="shared" ref="J44:J45" si="51">IF(ISERR(H45/I45*100),"-",H45/I45*100)</f>
        <v>137.71326568566005</v>
      </c>
    </row>
    <row r="46" spans="1:10" ht="15" customHeight="1">
      <c r="A46" s="31"/>
      <c r="B46" s="32" t="s">
        <v>127</v>
      </c>
      <c r="C46" s="32"/>
      <c r="D46" s="33">
        <v>32</v>
      </c>
      <c r="E46" s="115">
        <v>9819.5030000000006</v>
      </c>
      <c r="F46" s="115">
        <v>9076.09</v>
      </c>
      <c r="G46" s="116">
        <f t="shared" ref="G46" si="52">IF(ISERR(E46/F46*100),"-",E46/F46*100)</f>
        <v>108.19089497790348</v>
      </c>
      <c r="H46" s="115">
        <v>233.76908108282061</v>
      </c>
      <c r="I46" s="115">
        <v>246.88640593030698</v>
      </c>
      <c r="J46" s="116">
        <f t="shared" ref="J46" si="53">IF(ISERR(H46/I46*100),"-",H46/I46*100)</f>
        <v>94.686898698185416</v>
      </c>
    </row>
    <row r="47" spans="1:10" ht="15" customHeight="1">
      <c r="A47" s="31"/>
      <c r="B47" s="32" t="s">
        <v>128</v>
      </c>
      <c r="C47" s="32"/>
      <c r="D47" s="33">
        <v>33</v>
      </c>
      <c r="E47" s="115">
        <v>4674.1899999999996</v>
      </c>
      <c r="F47" s="115">
        <v>3687.26</v>
      </c>
      <c r="G47" s="116">
        <f t="shared" ref="G47" si="54">IF(ISERR(E47/F47*100),"-",E47/F47*100)</f>
        <v>126.76594544458486</v>
      </c>
      <c r="H47" s="115">
        <v>546.08561162468789</v>
      </c>
      <c r="I47" s="115">
        <v>473.38339010538988</v>
      </c>
      <c r="J47" s="116">
        <f t="shared" ref="J47" si="55">IF(ISERR(H47/I47*100),"-",H47/I47*100)</f>
        <v>115.358000098633</v>
      </c>
    </row>
    <row r="48" spans="1:10" ht="15" customHeight="1">
      <c r="A48" s="31"/>
      <c r="B48" s="32" t="s">
        <v>129</v>
      </c>
      <c r="C48" s="32"/>
      <c r="D48" s="33">
        <v>34</v>
      </c>
      <c r="E48" s="115">
        <v>83.566000000000003</v>
      </c>
      <c r="F48" s="115">
        <v>49.744</v>
      </c>
      <c r="G48" s="116">
        <f t="shared" ref="G48" si="56">IF(ISERR(E48/F48*100),"-",E48/F48*100)</f>
        <v>167.99211965262143</v>
      </c>
      <c r="H48" s="115">
        <v>2229.2786898978052</v>
      </c>
      <c r="I48" s="115">
        <v>2185.4699863300098</v>
      </c>
      <c r="J48" s="116">
        <f t="shared" ref="J48" si="57">IF(ISERR(H48/I48*100),"-",H48/I48*100)</f>
        <v>102.00454382086308</v>
      </c>
    </row>
    <row r="49" spans="1:10" ht="15" customHeight="1">
      <c r="A49" s="31"/>
      <c r="B49" s="32" t="s">
        <v>130</v>
      </c>
      <c r="C49" s="32"/>
      <c r="D49" s="33">
        <v>35</v>
      </c>
      <c r="E49" s="115">
        <v>3536.471</v>
      </c>
      <c r="F49" s="115">
        <v>4853.5810000000001</v>
      </c>
      <c r="G49" s="116">
        <f t="shared" ref="G49" si="58">IF(ISERR(E49/F49*100),"-",E49/F49*100)</f>
        <v>72.863129305970162</v>
      </c>
      <c r="H49" s="115">
        <v>899.57147959081249</v>
      </c>
      <c r="I49" s="115">
        <v>697.14377116607307</v>
      </c>
      <c r="J49" s="116">
        <f t="shared" ref="J49" si="59">IF(ISERR(H49/I49*100),"-",H49/I49*100)</f>
        <v>129.036723384353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2023-07-11T01:34:58Z</dcterms:created>
  <dcterms:modified xsi:type="dcterms:W3CDTF">2023-07-11T01:35:00Z</dcterms:modified>
</cp:coreProperties>
</file>