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公表用\2019年速報版（yymmdd公表）\"/>
    </mc:Choice>
  </mc:AlternateContent>
  <xr:revisionPtr revIDLastSave="0" documentId="13_ncr:1_{A948410E-27C6-4D70-9803-A804535013B2}" xr6:coauthVersionLast="36" xr6:coauthVersionMax="36" xr10:uidLastSave="{00000000-0000-0000-0000-000000000000}"/>
  <bookViews>
    <workbookView xWindow="0" yWindow="0" windowWidth="28800" windowHeight="12135" xr2:uid="{57145215-5930-4143-A893-4AD8A00665FB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<sst xmlns="http://schemas.openxmlformats.org/spreadsheetml/2006/main" count="110" uniqueCount="83">
  <si>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</si>
  <si>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</si>
  <si>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</si>
  <si>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</si>
  <si>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</si>
  <si>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</si>
  <si>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</si>
  <si>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</si>
  <si>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</si>
  <si>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</si>
  <si>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</si>
  <si>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</si>
  <si>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</si>
  <si>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</si>
  <si>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</si>
  <si>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</si>
  <si>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</si>
  <si>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</si>
  <si>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</si>
  <si>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</si>
  <si>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</si>
  <si>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</si>
  <si>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</si>
  <si>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</si>
  <si>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</si>
  <si>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</si>
  <si>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</si>
  <si>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</si>
  <si>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</si>
  <si>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</si>
  <si>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</si>
  <si>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</si>
  <si>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</si>
  <si>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</si>
  <si>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</si>
  <si>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</si>
  <si>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</si>
  <si>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</si>
  <si>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</si>
  <si>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</si>
  <si>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</si>
  <si>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</si>
  <si>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</si>
  <si>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</si>
  <si>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</si>
  <si>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</si>
  <si>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</si>
  <si>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</si>
  <si>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</si>
  <si>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</si>
  <si>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</si>
  <si>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</si>
  <si>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</si>
  <si>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</si>
  <si>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</si>
  <si>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</si>
  <si>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</si>
  <si>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</si>
  <si>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</si>
  <si>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</si>
  <si>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</si>
  <si>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</si>
  <si>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</si>
  <si>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</si>
  <si>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</si>
  <si>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</si>
  <si>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</si>
  <si>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</si>
  <si>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</si>
  <si>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</si>
  <si>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</si>
  <si>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</si>
  <si>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</si>
  <si>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</si>
  <si>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</si>
  <si>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</si>
  <si>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</si>
  <si>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(13)</t>
    <phoneticPr fontId="7"/>
  </si>
  <si>
    <t>その他のいわし類（冷凍品）</t>
    <phoneticPr fontId="7"/>
  </si>
  <si>
    <t>注： 調査市町の範囲は平成31年１月１日現在のものであり、それ以降に合併が行われた市町については、旧市町を調査範囲としている。</t>
    <phoneticPr fontId="7"/>
  </si>
  <si>
    <t>令.元</t>
    <rPh sb="0" eb="1">
      <t>レイ</t>
    </rPh>
    <rPh sb="2" eb="3">
      <t>モト</t>
    </rPh>
    <phoneticPr fontId="3"/>
  </si>
  <si>
    <t>5  月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</si>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</sst>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8" xfId="1" applyFont="1" applyFill="1" applyBorder="1"/>
    <xf numFmtId="0" fontId="15" fillId="0" borderId="9" xfId="1" applyFont="1" applyFill="1" applyBorder="1"/>
    <xf numFmtId="177" fontId="15" fillId="0" borderId="8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top"/>
    </xf>
  </cellXfs>
  <cellStyles count="2">
    <cellStyle name="標準" xfId="0" builtinId="0"/>
    <cellStyle name="標準 3" xfId="1" xr:uid="{3EE64649-3F3B-4B3D-B700-FF6EDB8907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9550E-BA5A-40E2-9FD0-DB1B7DECF980}">
  <sheetPr codeName="Sheet15">
    <pageSetUpPr fitToPage="1"/>
  </sheetPr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77</v>
      </c>
      <c r="I4" s="53" t="s">
        <v>78</v>
      </c>
      <c r="J4" s="53"/>
      <c r="K4" s="53"/>
      <c r="L4" s="53"/>
      <c r="M4" s="53"/>
      <c r="N4" s="9"/>
      <c r="O4" s="9"/>
      <c r="P4" s="45" t="s">
        <v>2</v>
      </c>
      <c r="Q4" s="46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7" t="s">
        <v>3</v>
      </c>
      <c r="B6" s="47"/>
      <c r="C6" s="48"/>
      <c r="D6" s="12">
        <v>43466</v>
      </c>
      <c r="E6" s="13"/>
      <c r="F6" s="13"/>
      <c r="G6" s="13"/>
      <c r="H6" s="13" t="s">
        <v>80</v>
      </c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49"/>
      <c r="B7" s="49"/>
      <c r="C7" s="50"/>
      <c r="D7" s="17"/>
      <c r="E7" s="18" t="s">
        <v>5</v>
      </c>
      <c r="F7" s="18" t="s">
        <v>6</v>
      </c>
      <c r="G7" s="18" t="s">
        <v>7</v>
      </c>
      <c r="H7" s="18"/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  <c r="P7" s="19" t="s">
        <v>15</v>
      </c>
      <c r="Q7" s="20" t="s">
        <v>16</v>
      </c>
    </row>
    <row r="8" spans="1:17" s="16" customFormat="1" ht="12" customHeight="1" x14ac:dyDescent="0.15">
      <c r="A8" s="51"/>
      <c r="B8" s="51"/>
      <c r="C8" s="52"/>
      <c r="D8" s="21" t="s">
        <v>17</v>
      </c>
      <c r="E8" s="22"/>
      <c r="F8" s="22"/>
      <c r="G8" s="22"/>
      <c r="H8" s="22" t="s">
        <v>81</v>
      </c>
      <c r="I8" s="22"/>
      <c r="J8" s="22"/>
      <c r="K8" s="22"/>
      <c r="L8" s="22"/>
      <c r="M8" s="22"/>
      <c r="N8" s="22"/>
      <c r="O8" s="22"/>
      <c r="P8" s="23" t="s">
        <v>18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19</v>
      </c>
      <c r="B10" s="29"/>
      <c r="C10" s="30">
        <v>1</v>
      </c>
      <c r="D10" s="31">
        <v>5178.0829999999996</v>
      </c>
      <c r="E10" s="31">
        <v>5895.3530000000001</v>
      </c>
      <c r="F10" s="31">
        <v>7681.6509999999998</v>
      </c>
      <c r="G10" s="31">
        <v>9228.3539999999994</v>
      </c>
      <c r="H10" s="31">
        <v>10059.24</v>
      </c>
      <c r="I10" s="31">
        <v>9629.737000000001</v>
      </c>
      <c r="J10" s="31">
        <v>9223.0469999999987</v>
      </c>
      <c r="K10" s="31">
        <v>9532.0020000000004</v>
      </c>
      <c r="L10" s="31">
        <v>7909.7170000000006</v>
      </c>
      <c r="M10" s="31">
        <v>7339.6460000000006</v>
      </c>
      <c r="N10" s="31">
        <v>7143.8709999999992</v>
      </c>
      <c r="O10" s="31">
        <v>5482.2620000000006</v>
      </c>
      <c r="P10" s="31">
        <v>94302.963000000018</v>
      </c>
      <c r="Q10" s="31">
        <v>7858.5802500000018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20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21</v>
      </c>
      <c r="C14" s="30">
        <v>2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f>IF(ISERR(SUM(D14:O14)),"-",SUM(D14:O14))</f>
        <v>0</v>
      </c>
      <c r="Q14" s="31">
        <f>IF(ISERR(P14/12),"-",P14/12)</f>
        <v>0</v>
      </c>
    </row>
    <row r="15" spans="1:17" s="32" customFormat="1" ht="13.5" customHeight="1" x14ac:dyDescent="0.15">
      <c r="A15" s="29"/>
      <c r="B15" s="29" t="s">
        <v>22</v>
      </c>
      <c r="C15" s="30">
        <v>3</v>
      </c>
      <c r="D15" s="31">
        <v>17</v>
      </c>
      <c r="E15" s="31">
        <v>14</v>
      </c>
      <c r="F15" s="31">
        <v>11</v>
      </c>
      <c r="G15" s="31">
        <v>8</v>
      </c>
      <c r="H15" s="31">
        <v>5</v>
      </c>
      <c r="I15" s="31">
        <v>4</v>
      </c>
      <c r="J15" s="31">
        <v>3</v>
      </c>
      <c r="K15" s="31">
        <v>1</v>
      </c>
      <c r="L15" s="31">
        <v>2</v>
      </c>
      <c r="M15" s="31">
        <v>1</v>
      </c>
      <c r="N15" s="31">
        <v>1</v>
      </c>
      <c r="O15" s="31">
        <v>3</v>
      </c>
      <c r="P15" s="31">
        <f>IF(ISERR(SUM(D15:O15)),"-",SUM(D15:O15))</f>
        <v>70</v>
      </c>
      <c r="Q15" s="31">
        <f>IF(ISERR(P15/12),"-",P15/12)</f>
        <v>5.833333333333333</v>
      </c>
    </row>
    <row r="16" spans="1:17" s="32" customFormat="1" ht="13.5" customHeight="1" x14ac:dyDescent="0.15">
      <c r="A16" s="29"/>
      <c r="B16" s="29" t="s">
        <v>23</v>
      </c>
      <c r="C16" s="30">
        <v>4</v>
      </c>
      <c r="D16" s="31" t="s">
        <v>82</v>
      </c>
      <c r="E16" s="31" t="s">
        <v>82</v>
      </c>
      <c r="F16" s="31" t="s">
        <v>82</v>
      </c>
      <c r="G16" s="31" t="s">
        <v>82</v>
      </c>
      <c r="H16" s="31" t="s">
        <v>82</v>
      </c>
      <c r="I16" s="31" t="s">
        <v>82</v>
      </c>
      <c r="J16" s="31" t="s">
        <v>82</v>
      </c>
      <c r="K16" s="31" t="s">
        <v>82</v>
      </c>
      <c r="L16" s="31" t="s">
        <v>82</v>
      </c>
      <c r="M16" s="31" t="s">
        <v>82</v>
      </c>
      <c r="N16" s="31" t="s">
        <v>82</v>
      </c>
      <c r="O16" s="31" t="s">
        <v>82</v>
      </c>
      <c r="P16" s="31" t="s">
        <v>82</v>
      </c>
      <c r="Q16" s="31" t="s">
        <v>82</v>
      </c>
    </row>
    <row r="17" spans="1:17" s="32" customFormat="1" ht="13.5" customHeight="1" x14ac:dyDescent="0.15">
      <c r="A17" s="29"/>
      <c r="B17" s="29" t="s">
        <v>24</v>
      </c>
      <c r="C17" s="30">
        <v>5</v>
      </c>
      <c r="D17" s="31">
        <v>14</v>
      </c>
      <c r="E17" s="31">
        <v>11</v>
      </c>
      <c r="F17" s="31">
        <v>9</v>
      </c>
      <c r="G17" s="31">
        <v>74</v>
      </c>
      <c r="H17" s="31">
        <v>73</v>
      </c>
      <c r="I17" s="31">
        <v>73</v>
      </c>
      <c r="J17" s="31">
        <v>73</v>
      </c>
      <c r="K17" s="31">
        <v>74</v>
      </c>
      <c r="L17" s="31">
        <v>71</v>
      </c>
      <c r="M17" s="31">
        <v>76</v>
      </c>
      <c r="N17" s="31">
        <v>79</v>
      </c>
      <c r="O17" s="31">
        <v>79</v>
      </c>
      <c r="P17" s="31">
        <f>IF(ISERR(SUM(D17:O17)),"-",SUM(D17:O17))</f>
        <v>706</v>
      </c>
      <c r="Q17" s="31">
        <f>IF(ISERR(P17/12),"-",P17/12)</f>
        <v>58.833333333333336</v>
      </c>
    </row>
    <row r="18" spans="1:17" s="32" customFormat="1" ht="13.5" customHeight="1" x14ac:dyDescent="0.15">
      <c r="A18" s="29"/>
      <c r="B18" s="29" t="s">
        <v>25</v>
      </c>
      <c r="C18" s="30">
        <v>6</v>
      </c>
      <c r="D18" s="31">
        <v>17</v>
      </c>
      <c r="E18" s="31">
        <v>16</v>
      </c>
      <c r="F18" s="31">
        <v>12</v>
      </c>
      <c r="G18" s="31">
        <v>13</v>
      </c>
      <c r="H18" s="31">
        <v>12</v>
      </c>
      <c r="I18" s="31">
        <v>12</v>
      </c>
      <c r="J18" s="31">
        <v>14</v>
      </c>
      <c r="K18" s="31">
        <v>15</v>
      </c>
      <c r="L18" s="31">
        <v>15</v>
      </c>
      <c r="M18" s="31">
        <v>16</v>
      </c>
      <c r="N18" s="31">
        <v>20</v>
      </c>
      <c r="O18" s="31">
        <v>19</v>
      </c>
      <c r="P18" s="31">
        <f>IF(ISERR(SUM(D18:O18)),"-",SUM(D18:O18))</f>
        <v>181</v>
      </c>
      <c r="Q18" s="31">
        <f>IF(ISERR(P18/12),"-",P18/12)</f>
        <v>15.083333333333334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26</v>
      </c>
      <c r="C20" s="30">
        <v>7</v>
      </c>
      <c r="D20" s="31">
        <v>2</v>
      </c>
      <c r="E20" s="31">
        <v>1</v>
      </c>
      <c r="F20" s="31">
        <v>1</v>
      </c>
      <c r="G20" s="31">
        <v>2</v>
      </c>
      <c r="H20" s="31">
        <v>1</v>
      </c>
      <c r="I20" s="31">
        <v>2</v>
      </c>
      <c r="J20" s="31">
        <v>1</v>
      </c>
      <c r="K20" s="31">
        <v>1</v>
      </c>
      <c r="L20" s="31">
        <v>0</v>
      </c>
      <c r="M20" s="31">
        <v>1</v>
      </c>
      <c r="N20" s="31">
        <v>1</v>
      </c>
      <c r="O20" s="31">
        <v>1</v>
      </c>
      <c r="P20" s="31">
        <f>IF(ISERR(SUM(D20:O20)),"-",SUM(D20:O20))</f>
        <v>14</v>
      </c>
      <c r="Q20" s="31">
        <f>IF(ISERR(P20/12),"-",P20/12)</f>
        <v>1.1666666666666667</v>
      </c>
    </row>
    <row r="21" spans="1:17" s="32" customFormat="1" ht="13.5" customHeight="1" x14ac:dyDescent="0.15">
      <c r="A21" s="29"/>
      <c r="B21" s="29" t="s">
        <v>27</v>
      </c>
      <c r="C21" s="30">
        <v>8</v>
      </c>
      <c r="D21" s="31">
        <v>5</v>
      </c>
      <c r="E21" s="31">
        <v>5</v>
      </c>
      <c r="F21" s="31">
        <v>4</v>
      </c>
      <c r="G21" s="31">
        <v>4</v>
      </c>
      <c r="H21" s="31">
        <v>4</v>
      </c>
      <c r="I21" s="31">
        <v>3</v>
      </c>
      <c r="J21" s="31">
        <v>3</v>
      </c>
      <c r="K21" s="31">
        <v>3</v>
      </c>
      <c r="L21" s="31">
        <v>3</v>
      </c>
      <c r="M21" s="31">
        <v>3</v>
      </c>
      <c r="N21" s="31">
        <v>3</v>
      </c>
      <c r="O21" s="31">
        <v>3</v>
      </c>
      <c r="P21" s="31">
        <f>IF(ISERR(SUM(D21:O21)),"-",SUM(D21:O21))</f>
        <v>43</v>
      </c>
      <c r="Q21" s="31">
        <f>IF(ISERR(P21/12),"-",P21/12)</f>
        <v>3.5833333333333335</v>
      </c>
    </row>
    <row r="22" spans="1:17" s="32" customFormat="1" ht="13.5" customHeight="1" x14ac:dyDescent="0.15">
      <c r="A22" s="29"/>
      <c r="B22" s="29" t="s">
        <v>28</v>
      </c>
      <c r="C22" s="30">
        <v>9</v>
      </c>
      <c r="D22" s="31">
        <v>0</v>
      </c>
      <c r="E22" s="31">
        <v>0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1">
        <v>36</v>
      </c>
      <c r="L22" s="31">
        <v>36</v>
      </c>
      <c r="M22" s="31">
        <v>23</v>
      </c>
      <c r="N22" s="31">
        <v>11</v>
      </c>
      <c r="O22" s="31">
        <v>3</v>
      </c>
      <c r="P22" s="31">
        <f>IF(ISERR(SUM(D22:O22)),"-",SUM(D22:O22))</f>
        <v>114</v>
      </c>
      <c r="Q22" s="31">
        <f>IF(ISERR(P22/12),"-",P22/12)</f>
        <v>9.5</v>
      </c>
    </row>
    <row r="23" spans="1:17" s="32" customFormat="1" ht="13.5" customHeight="1" x14ac:dyDescent="0.15">
      <c r="A23" s="29"/>
      <c r="B23" s="29" t="s">
        <v>29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30</v>
      </c>
      <c r="C24" s="30">
        <v>11</v>
      </c>
      <c r="D24" s="31">
        <v>11</v>
      </c>
      <c r="E24" s="31">
        <v>10</v>
      </c>
      <c r="F24" s="31">
        <v>10</v>
      </c>
      <c r="G24" s="31">
        <v>10</v>
      </c>
      <c r="H24" s="31">
        <v>10</v>
      </c>
      <c r="I24" s="31">
        <v>9</v>
      </c>
      <c r="J24" s="31">
        <v>9</v>
      </c>
      <c r="K24" s="31">
        <v>9</v>
      </c>
      <c r="L24" s="31">
        <v>10</v>
      </c>
      <c r="M24" s="31">
        <v>10</v>
      </c>
      <c r="N24" s="31">
        <v>10</v>
      </c>
      <c r="O24" s="31">
        <v>10</v>
      </c>
      <c r="P24" s="31">
        <f>IF(ISERR(SUM(D24:O24)),"-",SUM(D24:O24))</f>
        <v>118</v>
      </c>
      <c r="Q24" s="31">
        <f>IF(ISERR(P24/12),"-",P24/12)</f>
        <v>9.8333333333333339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31</v>
      </c>
      <c r="C26" s="30">
        <v>12</v>
      </c>
      <c r="D26" s="31">
        <v>80</v>
      </c>
      <c r="E26" s="31">
        <v>63</v>
      </c>
      <c r="F26" s="31">
        <v>70</v>
      </c>
      <c r="G26" s="31">
        <v>54</v>
      </c>
      <c r="H26" s="31">
        <v>34</v>
      </c>
      <c r="I26" s="31">
        <v>53</v>
      </c>
      <c r="J26" s="31">
        <v>42</v>
      </c>
      <c r="K26" s="31">
        <v>44</v>
      </c>
      <c r="L26" s="31">
        <v>144</v>
      </c>
      <c r="M26" s="31">
        <v>160</v>
      </c>
      <c r="N26" s="31">
        <v>185</v>
      </c>
      <c r="O26" s="31">
        <v>188</v>
      </c>
      <c r="P26" s="31">
        <f>IF(ISERR(SUM(D26:O26)),"-",SUM(D26:O26))</f>
        <v>1117</v>
      </c>
      <c r="Q26" s="31">
        <f>IF(ISERR(P26/12),"-",P26/12)</f>
        <v>93.083333333333329</v>
      </c>
    </row>
    <row r="27" spans="1:17" s="32" customFormat="1" ht="13.5" customHeight="1" x14ac:dyDescent="0.15">
      <c r="A27" s="29"/>
      <c r="B27" s="29" t="s">
        <v>32</v>
      </c>
      <c r="C27" s="30">
        <v>13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f>IF(ISERR(SUM(D27:O27)),"-",SUM(D27:O27))</f>
        <v>0</v>
      </c>
      <c r="Q27" s="31">
        <f>IF(ISERR(P27/12),"-",P27/12)</f>
        <v>0</v>
      </c>
    </row>
    <row r="28" spans="1:17" s="32" customFormat="1" ht="13.5" customHeight="1" x14ac:dyDescent="0.15">
      <c r="A28" s="29"/>
      <c r="B28" s="29" t="s">
        <v>33</v>
      </c>
      <c r="C28" s="30">
        <v>14</v>
      </c>
      <c r="D28" s="31">
        <v>19.7</v>
      </c>
      <c r="E28" s="31">
        <v>16.899999999999999</v>
      </c>
      <c r="F28" s="31">
        <v>13.3</v>
      </c>
      <c r="G28" s="31">
        <v>10.3</v>
      </c>
      <c r="H28" s="31">
        <v>7.1</v>
      </c>
      <c r="I28" s="31">
        <v>3.5</v>
      </c>
      <c r="J28" s="31">
        <v>4.5</v>
      </c>
      <c r="K28" s="31">
        <v>1.5</v>
      </c>
      <c r="L28" s="31">
        <v>2.5</v>
      </c>
      <c r="M28" s="31">
        <v>3.57</v>
      </c>
      <c r="N28" s="31">
        <v>1.57</v>
      </c>
      <c r="O28" s="31">
        <v>1.57</v>
      </c>
      <c r="P28" s="31">
        <f>IF(ISERR(SUM(D28:O28)),"-",SUM(D28:O28))</f>
        <v>86.009999999999962</v>
      </c>
      <c r="Q28" s="31">
        <f>IF(ISERR(P28/12),"-",P28/12)</f>
        <v>7.1674999999999969</v>
      </c>
    </row>
    <row r="29" spans="1:17" s="32" customFormat="1" ht="13.5" customHeight="1" x14ac:dyDescent="0.15">
      <c r="A29" s="29"/>
      <c r="B29" s="29" t="s">
        <v>34</v>
      </c>
      <c r="C29" s="30">
        <v>15</v>
      </c>
      <c r="D29" s="31">
        <v>169</v>
      </c>
      <c r="E29" s="31">
        <v>128</v>
      </c>
      <c r="F29" s="31">
        <v>182.19800000000001</v>
      </c>
      <c r="G29" s="31">
        <v>330.20100000000002</v>
      </c>
      <c r="H29" s="31">
        <v>329.24700000000001</v>
      </c>
      <c r="I29" s="31">
        <v>290.084</v>
      </c>
      <c r="J29" s="31">
        <v>317.37400000000002</v>
      </c>
      <c r="K29" s="31">
        <v>342.49900000000002</v>
      </c>
      <c r="L29" s="31">
        <v>316.49400000000003</v>
      </c>
      <c r="M29" s="31">
        <v>246.76300000000001</v>
      </c>
      <c r="N29" s="31">
        <v>352.70800000000003</v>
      </c>
      <c r="O29" s="31">
        <v>444.31900000000002</v>
      </c>
      <c r="P29" s="31">
        <f>IF(ISERR(SUM(D29:O29)),"-",SUM(D29:O29))</f>
        <v>3448.8870000000002</v>
      </c>
      <c r="Q29" s="31">
        <f>IF(ISERR(P29/12),"-",P29/12)</f>
        <v>287.40725000000003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35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36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37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38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39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40</v>
      </c>
      <c r="C37" s="30">
        <v>20</v>
      </c>
      <c r="D37" s="31">
        <v>402</v>
      </c>
      <c r="E37" s="31">
        <v>152</v>
      </c>
      <c r="F37" s="31">
        <v>151</v>
      </c>
      <c r="G37" s="31">
        <v>55</v>
      </c>
      <c r="H37" s="31">
        <v>49</v>
      </c>
      <c r="I37" s="31">
        <v>18</v>
      </c>
      <c r="J37" s="31">
        <v>82</v>
      </c>
      <c r="K37" s="31">
        <v>90</v>
      </c>
      <c r="L37" s="31">
        <v>253</v>
      </c>
      <c r="M37" s="31">
        <v>1021</v>
      </c>
      <c r="N37" s="31">
        <v>942</v>
      </c>
      <c r="O37" s="31">
        <v>908</v>
      </c>
      <c r="P37" s="31">
        <f>IF(ISERR(SUM(D37:O37)),"-",SUM(D37:O37))</f>
        <v>4123</v>
      </c>
      <c r="Q37" s="31">
        <f>IF(ISERR(P37/12),"-",P37/12)</f>
        <v>343.58333333333331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41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42</v>
      </c>
      <c r="C40" s="30">
        <v>22</v>
      </c>
      <c r="D40" s="31">
        <v>114</v>
      </c>
      <c r="E40" s="31">
        <v>109</v>
      </c>
      <c r="F40" s="31">
        <v>106</v>
      </c>
      <c r="G40" s="31">
        <v>73</v>
      </c>
      <c r="H40" s="31">
        <v>63</v>
      </c>
      <c r="I40" s="31">
        <v>57</v>
      </c>
      <c r="J40" s="31">
        <v>55</v>
      </c>
      <c r="K40" s="31">
        <v>53</v>
      </c>
      <c r="L40" s="31">
        <v>45</v>
      </c>
      <c r="M40" s="31">
        <v>41</v>
      </c>
      <c r="N40" s="31">
        <v>36</v>
      </c>
      <c r="O40" s="31">
        <v>87</v>
      </c>
      <c r="P40" s="31">
        <f>IF(ISERR(SUM(D40:O40)),"-",SUM(D40:O40))</f>
        <v>839</v>
      </c>
      <c r="Q40" s="31">
        <f>IF(ISERR(P40/12),"-",P40/12)</f>
        <v>69.916666666666671</v>
      </c>
    </row>
    <row r="41" spans="1:17" s="32" customFormat="1" ht="13.5" customHeight="1" x14ac:dyDescent="0.15">
      <c r="A41" s="29"/>
      <c r="B41" s="29" t="s">
        <v>43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44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45</v>
      </c>
      <c r="C43" s="30">
        <v>25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f>IF(ISERR(SUM(D43:O43)),"-",SUM(D43:O43))</f>
        <v>0</v>
      </c>
      <c r="Q43" s="31">
        <f>IF(ISERR(P43/12),"-",P43/12)</f>
        <v>0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46</v>
      </c>
      <c r="C45" s="30">
        <v>26</v>
      </c>
      <c r="D45" s="31">
        <v>15</v>
      </c>
      <c r="E45" s="31">
        <v>13</v>
      </c>
      <c r="F45" s="31">
        <v>13</v>
      </c>
      <c r="G45" s="31">
        <v>10</v>
      </c>
      <c r="H45" s="31">
        <v>2</v>
      </c>
      <c r="I45" s="31">
        <v>2</v>
      </c>
      <c r="J45" s="31">
        <v>3</v>
      </c>
      <c r="K45" s="31">
        <v>3</v>
      </c>
      <c r="L45" s="31">
        <v>3</v>
      </c>
      <c r="M45" s="31">
        <v>16</v>
      </c>
      <c r="N45" s="31">
        <v>20</v>
      </c>
      <c r="O45" s="31">
        <v>23</v>
      </c>
      <c r="P45" s="31">
        <f>IF(ISERR(SUM(D45:O45)),"-",SUM(D45:O45))</f>
        <v>123</v>
      </c>
      <c r="Q45" s="31">
        <f>IF(ISERR(P45/12),"-",P45/12)</f>
        <v>10.25</v>
      </c>
    </row>
    <row r="46" spans="1:17" s="32" customFormat="1" ht="13.5" customHeight="1" x14ac:dyDescent="0.15">
      <c r="A46" s="29"/>
      <c r="B46" s="29" t="s">
        <v>47</v>
      </c>
      <c r="C46" s="30">
        <v>27</v>
      </c>
      <c r="D46" s="31">
        <v>212</v>
      </c>
      <c r="E46" s="31">
        <v>210</v>
      </c>
      <c r="F46" s="31">
        <v>196</v>
      </c>
      <c r="G46" s="31">
        <v>167</v>
      </c>
      <c r="H46" s="31">
        <v>161</v>
      </c>
      <c r="I46" s="31">
        <v>143</v>
      </c>
      <c r="J46" s="31">
        <v>153</v>
      </c>
      <c r="K46" s="31">
        <v>74</v>
      </c>
      <c r="L46" s="31">
        <v>62</v>
      </c>
      <c r="M46" s="31">
        <v>223</v>
      </c>
      <c r="N46" s="31">
        <v>59</v>
      </c>
      <c r="O46" s="31">
        <v>36</v>
      </c>
      <c r="P46" s="31">
        <f>IF(ISERR(SUM(D46:O46)),"-",SUM(D46:O46))</f>
        <v>1696</v>
      </c>
      <c r="Q46" s="31">
        <f>IF(ISERR(P46/12),"-",P46/12)</f>
        <v>141.33333333333334</v>
      </c>
    </row>
    <row r="47" spans="1:17" s="32" customFormat="1" ht="13.5" customHeight="1" x14ac:dyDescent="0.15">
      <c r="A47" s="29"/>
      <c r="B47" s="29" t="s">
        <v>48</v>
      </c>
      <c r="C47" s="30">
        <v>28</v>
      </c>
      <c r="D47" s="31">
        <v>1</v>
      </c>
      <c r="E47" s="31">
        <v>1</v>
      </c>
      <c r="F47" s="31">
        <v>4</v>
      </c>
      <c r="G47" s="31">
        <v>4</v>
      </c>
      <c r="H47" s="31">
        <v>4</v>
      </c>
      <c r="I47" s="31">
        <v>5</v>
      </c>
      <c r="J47" s="31">
        <v>4</v>
      </c>
      <c r="K47" s="31">
        <v>4</v>
      </c>
      <c r="L47" s="31">
        <v>4</v>
      </c>
      <c r="M47" s="31">
        <v>1</v>
      </c>
      <c r="N47" s="31">
        <v>1</v>
      </c>
      <c r="O47" s="31">
        <v>1</v>
      </c>
      <c r="P47" s="31">
        <f>IF(ISERR(SUM(D47:O47)),"-",SUM(D47:O47))</f>
        <v>34</v>
      </c>
      <c r="Q47" s="31">
        <f>IF(ISERR(P47/12),"-",P47/12)</f>
        <v>2.8333333333333335</v>
      </c>
    </row>
    <row r="48" spans="1:17" s="32" customFormat="1" ht="13.5" customHeight="1" x14ac:dyDescent="0.15">
      <c r="A48" s="29"/>
      <c r="B48" s="29" t="s">
        <v>49</v>
      </c>
      <c r="C48" s="30">
        <v>29</v>
      </c>
      <c r="D48" s="31">
        <v>12</v>
      </c>
      <c r="E48" s="31">
        <v>10</v>
      </c>
      <c r="F48" s="31">
        <v>8</v>
      </c>
      <c r="G48" s="31">
        <v>7</v>
      </c>
      <c r="H48" s="31">
        <v>5</v>
      </c>
      <c r="I48" s="31">
        <v>6</v>
      </c>
      <c r="J48" s="31">
        <v>5</v>
      </c>
      <c r="K48" s="31">
        <v>1</v>
      </c>
      <c r="L48" s="31">
        <v>6</v>
      </c>
      <c r="M48" s="31">
        <v>4</v>
      </c>
      <c r="N48" s="31">
        <v>5</v>
      </c>
      <c r="O48" s="31">
        <v>14</v>
      </c>
      <c r="P48" s="31">
        <f>IF(ISERR(SUM(D48:O48)),"-",SUM(D48:O48))</f>
        <v>83</v>
      </c>
      <c r="Q48" s="31">
        <f>IF(ISERR(P48/12),"-",P48/12)</f>
        <v>6.916666666666667</v>
      </c>
    </row>
    <row r="49" spans="1:17" s="32" customFormat="1" ht="13.5" customHeight="1" x14ac:dyDescent="0.15">
      <c r="A49" s="29"/>
      <c r="B49" s="29" t="s">
        <v>50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51</v>
      </c>
      <c r="C51" s="30">
        <v>31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2</v>
      </c>
      <c r="L51" s="31">
        <v>2</v>
      </c>
      <c r="M51" s="31">
        <v>2</v>
      </c>
      <c r="N51" s="31">
        <v>2</v>
      </c>
      <c r="O51" s="31">
        <v>2</v>
      </c>
      <c r="P51" s="31">
        <f>IF(ISERR(SUM(D51:O51)),"-",SUM(D51:O51))</f>
        <v>10</v>
      </c>
      <c r="Q51" s="31">
        <f>IF(ISERR(P51/12),"-",P51/12)</f>
        <v>0.83333333333333337</v>
      </c>
    </row>
    <row r="52" spans="1:17" s="32" customFormat="1" ht="13.5" customHeight="1" x14ac:dyDescent="0.15">
      <c r="A52" s="29"/>
      <c r="B52" s="29" t="s">
        <v>52</v>
      </c>
      <c r="C52" s="30">
        <v>32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f>IF(ISERR(SUM(D52:O52)),"-",SUM(D52:O52))</f>
        <v>0</v>
      </c>
      <c r="Q52" s="31">
        <f>IF(ISERR(P52/12),"-",P52/12)</f>
        <v>0</v>
      </c>
    </row>
    <row r="53" spans="1:17" s="32" customFormat="1" ht="13.5" customHeight="1" x14ac:dyDescent="0.15">
      <c r="A53" s="29"/>
      <c r="B53" s="29" t="s">
        <v>53</v>
      </c>
      <c r="C53" s="30">
        <v>33</v>
      </c>
      <c r="D53" s="31">
        <v>610</v>
      </c>
      <c r="E53" s="31">
        <v>523</v>
      </c>
      <c r="F53" s="31">
        <v>477</v>
      </c>
      <c r="G53" s="31">
        <v>406</v>
      </c>
      <c r="H53" s="31">
        <v>324</v>
      </c>
      <c r="I53" s="31">
        <v>248</v>
      </c>
      <c r="J53" s="31">
        <v>447</v>
      </c>
      <c r="K53" s="31">
        <v>405</v>
      </c>
      <c r="L53" s="31">
        <v>384</v>
      </c>
      <c r="M53" s="31">
        <v>429</v>
      </c>
      <c r="N53" s="31">
        <v>578</v>
      </c>
      <c r="O53" s="31">
        <v>510</v>
      </c>
      <c r="P53" s="31">
        <f>IF(ISERR(SUM(D53:O53)),"-",SUM(D53:O53))</f>
        <v>5341</v>
      </c>
      <c r="Q53" s="31">
        <f>IF(ISERR(P53/12),"-",P53/12)</f>
        <v>445.08333333333331</v>
      </c>
    </row>
    <row r="54" spans="1:17" s="32" customFormat="1" ht="13.5" customHeight="1" x14ac:dyDescent="0.15">
      <c r="A54" s="29"/>
      <c r="B54" s="29" t="s">
        <v>54</v>
      </c>
      <c r="C54" s="30">
        <v>34</v>
      </c>
      <c r="D54" s="31">
        <v>15.593</v>
      </c>
      <c r="E54" s="31">
        <v>94.593000000000004</v>
      </c>
      <c r="F54" s="31">
        <v>54.593000000000004</v>
      </c>
      <c r="G54" s="31">
        <v>39.593000000000004</v>
      </c>
      <c r="H54" s="31">
        <v>110.593</v>
      </c>
      <c r="I54" s="31">
        <v>107.593</v>
      </c>
      <c r="J54" s="31">
        <v>239.59299999999999</v>
      </c>
      <c r="K54" s="31">
        <v>209.59299999999999</v>
      </c>
      <c r="L54" s="31">
        <v>164.59299999999999</v>
      </c>
      <c r="M54" s="31">
        <v>134.59299999999999</v>
      </c>
      <c r="N54" s="31">
        <v>143.59299999999999</v>
      </c>
      <c r="O54" s="31">
        <v>53.593000000000004</v>
      </c>
      <c r="P54" s="31">
        <f>IF(ISERR(SUM(D54:O54)),"-",SUM(D54:O54))</f>
        <v>1368.1160000000002</v>
      </c>
      <c r="Q54" s="31">
        <f>IF(ISERR(P54/12),"-",P54/12)</f>
        <v>114.00966666666669</v>
      </c>
    </row>
    <row r="55" spans="1:17" s="32" customFormat="1" ht="13.5" customHeight="1" x14ac:dyDescent="0.15">
      <c r="A55" s="29"/>
      <c r="B55" s="29" t="s">
        <v>55</v>
      </c>
      <c r="C55" s="30">
        <v>35</v>
      </c>
      <c r="D55" s="31">
        <v>83</v>
      </c>
      <c r="E55" s="31">
        <v>170</v>
      </c>
      <c r="F55" s="31">
        <v>191</v>
      </c>
      <c r="G55" s="31">
        <v>234</v>
      </c>
      <c r="H55" s="31">
        <v>553</v>
      </c>
      <c r="I55" s="31">
        <v>460</v>
      </c>
      <c r="J55" s="31">
        <v>401</v>
      </c>
      <c r="K55" s="31">
        <v>115</v>
      </c>
      <c r="L55" s="31">
        <v>67</v>
      </c>
      <c r="M55" s="31">
        <v>58</v>
      </c>
      <c r="N55" s="31">
        <v>50.5</v>
      </c>
      <c r="O55" s="31">
        <v>42</v>
      </c>
      <c r="P55" s="31">
        <f>IF(ISERR(SUM(D55:O55)),"-",SUM(D55:O55))</f>
        <v>2424.5</v>
      </c>
      <c r="Q55" s="31">
        <f>IF(ISERR(P55/12),"-",P55/12)</f>
        <v>202.04166666666666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56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57</v>
      </c>
      <c r="C58" s="30">
        <v>37</v>
      </c>
      <c r="D58" s="31">
        <v>43</v>
      </c>
      <c r="E58" s="31">
        <v>39</v>
      </c>
      <c r="F58" s="31">
        <v>52</v>
      </c>
      <c r="G58" s="31">
        <v>55</v>
      </c>
      <c r="H58" s="31">
        <v>50</v>
      </c>
      <c r="I58" s="31">
        <v>49</v>
      </c>
      <c r="J58" s="31">
        <v>52</v>
      </c>
      <c r="K58" s="31">
        <v>48</v>
      </c>
      <c r="L58" s="31">
        <v>42</v>
      </c>
      <c r="M58" s="31">
        <v>28</v>
      </c>
      <c r="N58" s="31">
        <v>20</v>
      </c>
      <c r="O58" s="31">
        <v>16</v>
      </c>
      <c r="P58" s="31">
        <f>IF(ISERR(SUM(D58:O58)),"-",SUM(D58:O58))</f>
        <v>494</v>
      </c>
      <c r="Q58" s="31">
        <f>IF(ISERR(P58/12),"-",P58/12)</f>
        <v>41.166666666666664</v>
      </c>
    </row>
    <row r="59" spans="1:17" s="32" customFormat="1" ht="13.5" customHeight="1" x14ac:dyDescent="0.15">
      <c r="A59" s="29"/>
      <c r="B59" s="29" t="s">
        <v>58</v>
      </c>
      <c r="C59" s="30">
        <v>38</v>
      </c>
      <c r="D59" s="31">
        <v>363</v>
      </c>
      <c r="E59" s="31">
        <v>379</v>
      </c>
      <c r="F59" s="31">
        <v>457</v>
      </c>
      <c r="G59" s="31">
        <v>640</v>
      </c>
      <c r="H59" s="31">
        <v>567</v>
      </c>
      <c r="I59" s="31">
        <v>807</v>
      </c>
      <c r="J59" s="31">
        <v>634</v>
      </c>
      <c r="K59" s="31">
        <v>638</v>
      </c>
      <c r="L59" s="31">
        <v>404</v>
      </c>
      <c r="M59" s="31">
        <v>318</v>
      </c>
      <c r="N59" s="31">
        <v>327</v>
      </c>
      <c r="O59" s="31">
        <v>247</v>
      </c>
      <c r="P59" s="31">
        <f>IF(ISERR(SUM(D59:O59)),"-",SUM(D59:O59))</f>
        <v>5781</v>
      </c>
      <c r="Q59" s="31">
        <f>IF(ISERR(P59/12),"-",P59/12)</f>
        <v>481.75</v>
      </c>
    </row>
    <row r="60" spans="1:17" s="32" customFormat="1" ht="13.5" customHeight="1" x14ac:dyDescent="0.15">
      <c r="A60" s="29"/>
      <c r="B60" s="29" t="s">
        <v>59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60</v>
      </c>
      <c r="C61" s="30">
        <v>40</v>
      </c>
      <c r="D61" s="31">
        <v>11</v>
      </c>
      <c r="E61" s="31">
        <v>10</v>
      </c>
      <c r="F61" s="31">
        <v>7</v>
      </c>
      <c r="G61" s="31">
        <v>11</v>
      </c>
      <c r="H61" s="31">
        <v>10</v>
      </c>
      <c r="I61" s="31">
        <v>10</v>
      </c>
      <c r="J61" s="31">
        <v>12</v>
      </c>
      <c r="K61" s="31">
        <v>10</v>
      </c>
      <c r="L61" s="31">
        <v>8</v>
      </c>
      <c r="M61" s="31">
        <v>7</v>
      </c>
      <c r="N61" s="31">
        <v>7</v>
      </c>
      <c r="O61" s="31">
        <v>7</v>
      </c>
      <c r="P61" s="31">
        <f>IF(ISERR(SUM(D61:O61)),"-",SUM(D61:O61))</f>
        <v>110</v>
      </c>
      <c r="Q61" s="31">
        <f>IF(ISERR(P61/12),"-",P61/12)</f>
        <v>9.1666666666666661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61</v>
      </c>
      <c r="C63" s="30">
        <v>41</v>
      </c>
      <c r="D63" s="31">
        <v>39</v>
      </c>
      <c r="E63" s="31">
        <v>18</v>
      </c>
      <c r="F63" s="31">
        <v>22</v>
      </c>
      <c r="G63" s="31">
        <v>33</v>
      </c>
      <c r="H63" s="31">
        <v>4</v>
      </c>
      <c r="I63" s="31">
        <v>29</v>
      </c>
      <c r="J63" s="31">
        <v>6</v>
      </c>
      <c r="K63" s="31">
        <v>8</v>
      </c>
      <c r="L63" s="31">
        <v>28</v>
      </c>
      <c r="M63" s="31">
        <v>30</v>
      </c>
      <c r="N63" s="31">
        <v>14</v>
      </c>
      <c r="O63" s="31">
        <v>63</v>
      </c>
      <c r="P63" s="31">
        <f>IF(ISERR(SUM(D63:O63)),"-",SUM(D63:O63))</f>
        <v>294</v>
      </c>
      <c r="Q63" s="31">
        <f>IF(ISERR(P63/12),"-",P63/12)</f>
        <v>24.5</v>
      </c>
    </row>
    <row r="64" spans="1:17" s="32" customFormat="1" ht="13.5" customHeight="1" x14ac:dyDescent="0.15">
      <c r="A64" s="29"/>
      <c r="B64" s="29" t="s">
        <v>62</v>
      </c>
      <c r="C64" s="30">
        <v>42</v>
      </c>
      <c r="D64" s="31">
        <v>83</v>
      </c>
      <c r="E64" s="31">
        <v>113</v>
      </c>
      <c r="F64" s="31">
        <v>108</v>
      </c>
      <c r="G64" s="31">
        <v>132</v>
      </c>
      <c r="H64" s="31">
        <v>101</v>
      </c>
      <c r="I64" s="31">
        <v>125</v>
      </c>
      <c r="J64" s="31">
        <v>131</v>
      </c>
      <c r="K64" s="31">
        <v>127</v>
      </c>
      <c r="L64" s="31">
        <v>114</v>
      </c>
      <c r="M64" s="31">
        <v>87</v>
      </c>
      <c r="N64" s="31">
        <v>79</v>
      </c>
      <c r="O64" s="31">
        <v>85</v>
      </c>
      <c r="P64" s="31">
        <f>IF(ISERR(SUM(D64:O64)),"-",SUM(D64:O64))</f>
        <v>1285</v>
      </c>
      <c r="Q64" s="31">
        <f>IF(ISERR(P64/12),"-",P64/12)</f>
        <v>107.08333333333333</v>
      </c>
    </row>
    <row r="65" spans="1:17" s="32" customFormat="1" ht="13.5" customHeight="1" x14ac:dyDescent="0.15">
      <c r="A65" s="29"/>
      <c r="B65" s="29" t="s">
        <v>63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64</v>
      </c>
      <c r="C66" s="30">
        <v>44</v>
      </c>
      <c r="D66" s="31">
        <v>30.99</v>
      </c>
      <c r="E66" s="31">
        <v>30.16</v>
      </c>
      <c r="F66" s="31">
        <v>29.16</v>
      </c>
      <c r="G66" s="31">
        <v>26.46</v>
      </c>
      <c r="H66" s="31">
        <v>24.8</v>
      </c>
      <c r="I66" s="31">
        <v>20.56</v>
      </c>
      <c r="J66" s="31">
        <v>24.18</v>
      </c>
      <c r="K66" s="31">
        <v>25.71</v>
      </c>
      <c r="L66" s="31">
        <v>8.5299999999999994</v>
      </c>
      <c r="M66" s="31">
        <v>21.12</v>
      </c>
      <c r="N66" s="31">
        <v>22.6</v>
      </c>
      <c r="O66" s="31">
        <v>22.18</v>
      </c>
      <c r="P66" s="31">
        <f>IF(ISERR(SUM(D66:O66)),"-",SUM(D66:O66))</f>
        <v>286.45000000000005</v>
      </c>
      <c r="Q66" s="31">
        <f>IF(ISERR(P66/12),"-",P66/12)</f>
        <v>23.870833333333337</v>
      </c>
    </row>
    <row r="67" spans="1:17" s="32" customFormat="1" ht="13.5" customHeight="1" x14ac:dyDescent="0.15">
      <c r="A67" s="29"/>
      <c r="B67" s="29" t="s">
        <v>65</v>
      </c>
      <c r="C67" s="30">
        <v>45</v>
      </c>
      <c r="D67" s="31">
        <v>77</v>
      </c>
      <c r="E67" s="31">
        <v>202</v>
      </c>
      <c r="F67" s="31">
        <v>637</v>
      </c>
      <c r="G67" s="31">
        <v>1381</v>
      </c>
      <c r="H67" s="31">
        <v>1487</v>
      </c>
      <c r="I67" s="31">
        <v>1300</v>
      </c>
      <c r="J67" s="31">
        <v>846</v>
      </c>
      <c r="K67" s="31">
        <v>430</v>
      </c>
      <c r="L67" s="31">
        <v>502</v>
      </c>
      <c r="M67" s="31">
        <v>502</v>
      </c>
      <c r="N67" s="31">
        <v>436</v>
      </c>
      <c r="O67" s="31">
        <v>368</v>
      </c>
      <c r="P67" s="31">
        <f>IF(ISERR(SUM(D67:O67)),"-",SUM(D67:O67))</f>
        <v>8168</v>
      </c>
      <c r="Q67" s="31">
        <f>IF(ISERR(P67/12),"-",P67/12)</f>
        <v>680.66666666666663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66</v>
      </c>
      <c r="C69" s="30">
        <v>46</v>
      </c>
      <c r="D69" s="31">
        <v>13</v>
      </c>
      <c r="E69" s="31">
        <v>13</v>
      </c>
      <c r="F69" s="31">
        <v>18</v>
      </c>
      <c r="G69" s="31">
        <v>22</v>
      </c>
      <c r="H69" s="31">
        <v>11</v>
      </c>
      <c r="I69" s="31">
        <v>8</v>
      </c>
      <c r="J69" s="31">
        <v>16</v>
      </c>
      <c r="K69" s="31">
        <v>14</v>
      </c>
      <c r="L69" s="31">
        <v>8</v>
      </c>
      <c r="M69" s="31">
        <v>8</v>
      </c>
      <c r="N69" s="31">
        <v>8</v>
      </c>
      <c r="O69" s="31">
        <v>5</v>
      </c>
      <c r="P69" s="31">
        <f>IF(ISERR(SUM(D69:O69)),"-",SUM(D69:O69))</f>
        <v>144</v>
      </c>
      <c r="Q69" s="31">
        <f>IF(ISERR(P69/12),"-",P69/12)</f>
        <v>12</v>
      </c>
    </row>
    <row r="70" spans="1:17" s="32" customFormat="1" ht="13.5" customHeight="1" x14ac:dyDescent="0.15">
      <c r="A70" s="29"/>
      <c r="B70" s="29" t="s">
        <v>67</v>
      </c>
      <c r="C70" s="30">
        <v>47</v>
      </c>
      <c r="D70" s="31">
        <v>471</v>
      </c>
      <c r="E70" s="31">
        <v>596</v>
      </c>
      <c r="F70" s="31">
        <v>728</v>
      </c>
      <c r="G70" s="31">
        <v>738</v>
      </c>
      <c r="H70" s="31">
        <v>621</v>
      </c>
      <c r="I70" s="31">
        <v>449</v>
      </c>
      <c r="J70" s="31">
        <v>343</v>
      </c>
      <c r="K70" s="31">
        <v>398</v>
      </c>
      <c r="L70" s="31">
        <v>361</v>
      </c>
      <c r="M70" s="31">
        <v>502</v>
      </c>
      <c r="N70" s="31">
        <v>419</v>
      </c>
      <c r="O70" s="31">
        <v>413</v>
      </c>
      <c r="P70" s="31">
        <f>IF(ISERR(SUM(D70:O70)),"-",SUM(D70:O70))</f>
        <v>6039</v>
      </c>
      <c r="Q70" s="31">
        <f>IF(ISERR(P70/12),"-",P70/12)</f>
        <v>503.25</v>
      </c>
    </row>
    <row r="71" spans="1:17" s="32" customFormat="1" ht="13.5" customHeight="1" x14ac:dyDescent="0.15">
      <c r="A71" s="29"/>
      <c r="B71" s="29" t="s">
        <v>68</v>
      </c>
      <c r="C71" s="30">
        <v>48</v>
      </c>
      <c r="D71" s="31">
        <v>306</v>
      </c>
      <c r="E71" s="31">
        <v>483</v>
      </c>
      <c r="F71" s="31">
        <v>1005</v>
      </c>
      <c r="G71" s="31">
        <v>1458</v>
      </c>
      <c r="H71" s="31">
        <v>1630</v>
      </c>
      <c r="I71" s="31">
        <v>1699</v>
      </c>
      <c r="J71" s="31">
        <v>1430</v>
      </c>
      <c r="K71" s="31">
        <v>1674</v>
      </c>
      <c r="L71" s="31">
        <v>1221</v>
      </c>
      <c r="M71" s="31">
        <v>454</v>
      </c>
      <c r="N71" s="31">
        <v>519</v>
      </c>
      <c r="O71" s="31">
        <v>221</v>
      </c>
      <c r="P71" s="31">
        <f>IF(ISERR(SUM(D71:O71)),"-",SUM(D71:O71))</f>
        <v>12100</v>
      </c>
      <c r="Q71" s="31">
        <f>IF(ISERR(P71/12),"-",P71/12)</f>
        <v>1008.3333333333334</v>
      </c>
    </row>
    <row r="72" spans="1:17" s="32" customFormat="1" ht="13.5" customHeight="1" x14ac:dyDescent="0.15">
      <c r="A72" s="29"/>
      <c r="B72" s="29" t="s">
        <v>69</v>
      </c>
      <c r="C72" s="30">
        <v>49</v>
      </c>
      <c r="D72" s="31">
        <v>791</v>
      </c>
      <c r="E72" s="31">
        <v>740</v>
      </c>
      <c r="F72" s="31">
        <v>1158</v>
      </c>
      <c r="G72" s="31">
        <v>984</v>
      </c>
      <c r="H72" s="31">
        <v>1206</v>
      </c>
      <c r="I72" s="31">
        <v>1056</v>
      </c>
      <c r="J72" s="31">
        <v>729</v>
      </c>
      <c r="K72" s="31">
        <v>718</v>
      </c>
      <c r="L72" s="31">
        <v>606</v>
      </c>
      <c r="M72" s="31">
        <v>620</v>
      </c>
      <c r="N72" s="31">
        <v>877</v>
      </c>
      <c r="O72" s="31">
        <v>435</v>
      </c>
      <c r="P72" s="31">
        <f>IF(ISERR(SUM(D72:O72)),"-",SUM(D72:O72))</f>
        <v>9920</v>
      </c>
      <c r="Q72" s="31">
        <f>IF(ISERR(P72/12),"-",P72/12)</f>
        <v>826.66666666666663</v>
      </c>
    </row>
    <row r="73" spans="1:17" s="32" customFormat="1" ht="13.5" customHeight="1" x14ac:dyDescent="0.15">
      <c r="A73" s="29"/>
      <c r="B73" s="29" t="s">
        <v>70</v>
      </c>
      <c r="C73" s="30">
        <v>50</v>
      </c>
      <c r="D73" s="31">
        <v>124</v>
      </c>
      <c r="E73" s="31">
        <v>195</v>
      </c>
      <c r="F73" s="31">
        <v>330</v>
      </c>
      <c r="G73" s="31">
        <v>465</v>
      </c>
      <c r="H73" s="31">
        <v>596</v>
      </c>
      <c r="I73" s="31">
        <v>302</v>
      </c>
      <c r="J73" s="31">
        <v>545</v>
      </c>
      <c r="K73" s="31">
        <v>896</v>
      </c>
      <c r="L73" s="31">
        <v>202</v>
      </c>
      <c r="M73" s="31">
        <v>79</v>
      </c>
      <c r="N73" s="31">
        <v>128</v>
      </c>
      <c r="O73" s="31">
        <v>48</v>
      </c>
      <c r="P73" s="31">
        <f>IF(ISERR(SUM(D73:O73)),"-",SUM(D73:O73))</f>
        <v>3910</v>
      </c>
      <c r="Q73" s="31">
        <f>IF(ISERR(P73/12),"-",P73/12)</f>
        <v>325.83333333333331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71</v>
      </c>
      <c r="C75" s="30">
        <v>51</v>
      </c>
      <c r="D75" s="31" t="s">
        <v>82</v>
      </c>
      <c r="E75" s="31" t="s">
        <v>82</v>
      </c>
      <c r="F75" s="31" t="s">
        <v>82</v>
      </c>
      <c r="G75" s="31" t="s">
        <v>82</v>
      </c>
      <c r="H75" s="31" t="s">
        <v>82</v>
      </c>
      <c r="I75" s="31" t="s">
        <v>82</v>
      </c>
      <c r="J75" s="31" t="s">
        <v>82</v>
      </c>
      <c r="K75" s="31" t="s">
        <v>82</v>
      </c>
      <c r="L75" s="31" t="s">
        <v>82</v>
      </c>
      <c r="M75" s="31" t="s">
        <v>82</v>
      </c>
      <c r="N75" s="31" t="s">
        <v>82</v>
      </c>
      <c r="O75" s="31" t="s">
        <v>82</v>
      </c>
      <c r="P75" s="31" t="s">
        <v>82</v>
      </c>
      <c r="Q75" s="31" t="s">
        <v>82</v>
      </c>
    </row>
    <row r="76" spans="1:17" s="32" customFormat="1" ht="13.5" customHeight="1" x14ac:dyDescent="0.15">
      <c r="A76" s="29"/>
      <c r="B76" s="29" t="s">
        <v>72</v>
      </c>
      <c r="C76" s="30">
        <v>52</v>
      </c>
      <c r="D76" s="31">
        <v>589</v>
      </c>
      <c r="E76" s="31">
        <v>1161</v>
      </c>
      <c r="F76" s="31">
        <v>1242</v>
      </c>
      <c r="G76" s="31">
        <v>1369</v>
      </c>
      <c r="H76" s="31">
        <v>1461</v>
      </c>
      <c r="I76" s="31">
        <v>1686</v>
      </c>
      <c r="J76" s="31">
        <v>1917</v>
      </c>
      <c r="K76" s="31">
        <v>1862</v>
      </c>
      <c r="L76" s="31">
        <v>1731</v>
      </c>
      <c r="M76" s="31">
        <v>1262</v>
      </c>
      <c r="N76" s="31">
        <v>884</v>
      </c>
      <c r="O76" s="31">
        <v>503</v>
      </c>
      <c r="P76" s="31">
        <f>IF(ISERR(SUM(D76:O76)),"-",SUM(D76:O76))</f>
        <v>15667</v>
      </c>
      <c r="Q76" s="31">
        <f>IF(ISERR(P76/12),"-",P76/12)</f>
        <v>1305.5833333333333</v>
      </c>
    </row>
    <row r="77" spans="1:17" s="32" customFormat="1" ht="13.5" customHeight="1" x14ac:dyDescent="0.15">
      <c r="A77" s="29"/>
      <c r="B77" s="29" t="s">
        <v>73</v>
      </c>
      <c r="C77" s="30">
        <v>53</v>
      </c>
      <c r="D77" s="31">
        <v>138</v>
      </c>
      <c r="E77" s="31">
        <v>125</v>
      </c>
      <c r="F77" s="31">
        <v>112</v>
      </c>
      <c r="G77" s="31">
        <v>131</v>
      </c>
      <c r="H77" s="31">
        <v>278</v>
      </c>
      <c r="I77" s="31">
        <v>280</v>
      </c>
      <c r="J77" s="31">
        <v>374</v>
      </c>
      <c r="K77" s="31">
        <v>825</v>
      </c>
      <c r="L77" s="31">
        <v>810</v>
      </c>
      <c r="M77" s="31">
        <v>674</v>
      </c>
      <c r="N77" s="31">
        <v>561</v>
      </c>
      <c r="O77" s="31">
        <v>378</v>
      </c>
      <c r="P77" s="31">
        <f>IF(ISERR(SUM(D77:O77)),"-",SUM(D77:O77))</f>
        <v>4686</v>
      </c>
      <c r="Q77" s="31">
        <f>IF(ISERR(P77/12),"-",P77/12)</f>
        <v>390.5</v>
      </c>
    </row>
    <row r="78" spans="1:17" s="32" customFormat="1" ht="13.5" customHeight="1" x14ac:dyDescent="0.15">
      <c r="A78" s="29"/>
      <c r="B78" s="29" t="s">
        <v>74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75</v>
      </c>
      <c r="C79" s="30">
        <v>55</v>
      </c>
      <c r="D79" s="31">
        <v>4</v>
      </c>
      <c r="E79" s="31">
        <v>3</v>
      </c>
      <c r="F79" s="31">
        <v>3</v>
      </c>
      <c r="G79" s="31">
        <v>15</v>
      </c>
      <c r="H79" s="31">
        <v>9</v>
      </c>
      <c r="I79" s="31">
        <v>12</v>
      </c>
      <c r="J79" s="31">
        <v>9</v>
      </c>
      <c r="K79" s="31">
        <v>13</v>
      </c>
      <c r="L79" s="31">
        <v>8</v>
      </c>
      <c r="M79" s="31">
        <v>19</v>
      </c>
      <c r="N79" s="31">
        <v>18</v>
      </c>
      <c r="O79" s="31">
        <v>18</v>
      </c>
      <c r="P79" s="31">
        <f>IF(ISERR(SUM(D79:O79)),"-",SUM(D79:O79))</f>
        <v>131</v>
      </c>
      <c r="Q79" s="31">
        <f>IF(ISERR(P79/12),"-",P79/12)</f>
        <v>10.916666666666666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79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76</v>
      </c>
    </row>
  </sheetData>
  <mergeCells count="6">
    <mergeCell ref="A31:B31"/>
    <mergeCell ref="A2:Q2"/>
    <mergeCell ref="P4:Q4"/>
    <mergeCell ref="A6:C8"/>
    <mergeCell ref="A12:B12"/>
    <mergeCell ref="I4:M4"/>
  </mergeCells>
  <phoneticPr fontId="3"/>
  <printOptions horizontalCentered="1"/>
  <pageMargins left="0.19685039370078741" right="0.19685039370078741" top="0.19685039370078741" bottom="0.19685039370078741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2020-11-02T05:50:47Z</cp:lastPrinted>
  <dcterms:created xsi:type="dcterms:W3CDTF">2020-10-29T01:33:23Z</dcterms:created>
  <dcterms:modified xsi:type="dcterms:W3CDTF">2020-11-02T05:50:50Z</dcterms:modified>
</cp:coreProperties>
</file>