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20201224水産庁連絡済（2019確報修正版）\"/>
    </mc:Choice>
  </mc:AlternateContent>
  <xr:revisionPtr revIDLastSave="0" documentId="13_ncr:1_{19035EC1-2A9C-494A-A543-DF5A61AB1F8E}" xr6:coauthVersionLast="36" xr6:coauthVersionMax="36" xr10:uidLastSave="{00000000-0000-0000-0000-000000000000}"/>
  <bookViews>
    <workbookView xWindow="0" yWindow="0" windowWidth="21090" windowHeight="12105" xr2:uid="{8DCDC4EA-EBCD-4608-B7BC-42A9C2A77950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<sst xmlns="http://schemas.openxmlformats.org/spreadsheetml/2006/main" count="82" uniqueCount="82">
  <si>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</si>
  <si>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</si>
  <si>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</si>
  <si>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</si>
  <si>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</si>
  <si>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</si>
  <si>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</si>
  <si>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</si>
  <si>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</si>
  <si>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</si>
  <si>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</si>
  <si>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</si>
  <si>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</si>
  <si>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</si>
  <si>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</si>
  <si>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</si>
  <si>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</si>
  <si>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</si>
  <si>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</si>
  <si>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</si>
  <si>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</si>
  <si>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</si>
  <si>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</si>
  <si>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</si>
  <si>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</si>
  <si>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</si>
  <si>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</si>
  <si>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</si>
  <si>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</si>
  <si>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</si>
  <si>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</si>
  <si>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</si>
  <si>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</si>
  <si>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</si>
  <si>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</si>
  <si>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</si>
  <si>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</si>
  <si>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</si>
  <si>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</si>
  <si>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</si>
  <si>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</si>
  <si>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</si>
  <si>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</si>
  <si>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</si>
  <si>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</si>
  <si>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</si>
  <si>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</si>
  <si>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</si>
  <si>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</si>
  <si>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</si>
  <si>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</si>
  <si>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</si>
  <si>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</si>
  <si>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</si>
  <si>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</si>
  <si>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</si>
  <si>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</si>
  <si>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</si>
  <si>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</si>
  <si>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</si>
  <si>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</si>
  <si>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</si>
  <si>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</si>
  <si>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</si>
  <si>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</si>
  <si>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</si>
  <si>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</si>
  <si>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</si>
  <si>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</si>
  <si>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</si>
  <si>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</si>
  <si>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</si>
  <si>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</si>
  <si>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</si>
  <si>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</si>
  <si>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</si>
  <si>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</si>
  <si>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(1)</t>
    <phoneticPr fontId="7"/>
  </si>
  <si>
    <t>びんなが（冷凍品）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</si>
  <si>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</si>
  <si>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令.元</t>
    <rPh sb="0" eb="1">
      <t>レイ</t>
    </rPh>
    <rPh sb="2" eb="3">
      <t>モト</t>
    </rPh>
    <phoneticPr fontId="3"/>
  </si>
  <si>
    <t>5  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</si>
</sst>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45257057-9CB8-4C92-8A73-C6FC105E7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826A-A249-4BEB-9F3B-6DA6ADD1D773}">
  <sheetPr codeName="Sheet15">
    <pageSetUpPr fitToPage="1"/>
  </sheetPr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45" t="s">
        <v>78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43466</v>
      </c>
      <c r="E6" s="13"/>
      <c r="F6" s="13"/>
      <c r="G6" s="13"/>
      <c r="H6" s="13" t="s">
        <v>80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2"/>
      <c r="B8" s="52"/>
      <c r="C8" s="53"/>
      <c r="D8" s="21" t="s">
        <v>17</v>
      </c>
      <c r="E8" s="22"/>
      <c r="F8" s="22"/>
      <c r="G8" s="22"/>
      <c r="H8" s="22" t="s">
        <v>81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f t="shared" ref="D10:O10" si="0">IF(ISERR(SUM(D11:D81)),"-",SUM(D11:D81))</f>
        <v>4519.5140000000001</v>
      </c>
      <c r="E10" s="31">
        <f t="shared" si="0"/>
        <v>4606.143</v>
      </c>
      <c r="F10" s="31">
        <f t="shared" si="0"/>
        <v>4026.1809999999996</v>
      </c>
      <c r="G10" s="31">
        <f t="shared" si="0"/>
        <v>3327.9120000000003</v>
      </c>
      <c r="H10" s="31">
        <f t="shared" si="0"/>
        <v>2668.5439999999999</v>
      </c>
      <c r="I10" s="31">
        <f t="shared" si="0"/>
        <v>2563.4479999999999</v>
      </c>
      <c r="J10" s="31">
        <f t="shared" si="0"/>
        <v>3414.7139999999999</v>
      </c>
      <c r="K10" s="31">
        <f t="shared" si="0"/>
        <v>3637.7299999999996</v>
      </c>
      <c r="L10" s="31">
        <f t="shared" si="0"/>
        <v>3666.8280000000004</v>
      </c>
      <c r="M10" s="31">
        <f t="shared" si="0"/>
        <v>5286.9</v>
      </c>
      <c r="N10" s="31">
        <f t="shared" si="0"/>
        <v>5059.9619999999995</v>
      </c>
      <c r="O10" s="31">
        <f t="shared" si="0"/>
        <v>4415.7029999999995</v>
      </c>
      <c r="P10" s="31">
        <f>IF(ISERR(SUM(D10:O10)),"-",SUM(D10:O10))</f>
        <v>47193.579000000005</v>
      </c>
      <c r="Q10" s="31">
        <f>IF(ISERR(P10/12),"-",P10/12)</f>
        <v>3932.7982500000003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f>IF(ISERR(SUM(D14:O14)),"-",SUM(D14:O14))</f>
        <v>0</v>
      </c>
      <c r="Q14" s="31">
        <f>IF(ISERR(P14/12),"-",P14/12)</f>
        <v>0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18</v>
      </c>
      <c r="E15" s="31">
        <v>19</v>
      </c>
      <c r="F15" s="31">
        <v>19</v>
      </c>
      <c r="G15" s="31">
        <v>29</v>
      </c>
      <c r="H15" s="31">
        <v>20</v>
      </c>
      <c r="I15" s="31">
        <v>23</v>
      </c>
      <c r="J15" s="31">
        <v>20</v>
      </c>
      <c r="K15" s="31">
        <v>16</v>
      </c>
      <c r="L15" s="31">
        <v>15</v>
      </c>
      <c r="M15" s="31">
        <v>22</v>
      </c>
      <c r="N15" s="31">
        <v>13</v>
      </c>
      <c r="O15" s="31">
        <v>24</v>
      </c>
      <c r="P15" s="31">
        <f>IF(ISERR(SUM(D15:O15)),"-",SUM(D15:O15))</f>
        <v>238</v>
      </c>
      <c r="Q15" s="31">
        <f>IF(ISERR(P15/12),"-",P15/12)</f>
        <v>19.833333333333332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f>IF(ISERR(SUM(D17:O17)),"-",SUM(D17:O17))</f>
        <v>0</v>
      </c>
      <c r="Q17" s="31">
        <f>IF(ISERR(P17/12),"-",P17/12)</f>
        <v>0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8</v>
      </c>
      <c r="E18" s="31">
        <v>8</v>
      </c>
      <c r="F18" s="31">
        <v>9</v>
      </c>
      <c r="G18" s="31">
        <v>12</v>
      </c>
      <c r="H18" s="31">
        <v>10</v>
      </c>
      <c r="I18" s="31">
        <v>8</v>
      </c>
      <c r="J18" s="31">
        <v>7</v>
      </c>
      <c r="K18" s="31">
        <v>8</v>
      </c>
      <c r="L18" s="31">
        <v>6</v>
      </c>
      <c r="M18" s="31">
        <v>2</v>
      </c>
      <c r="N18" s="31">
        <v>3</v>
      </c>
      <c r="O18" s="31">
        <v>6</v>
      </c>
      <c r="P18" s="31">
        <f>IF(ISERR(SUM(D18:O18)),"-",SUM(D18:O18))</f>
        <v>87</v>
      </c>
      <c r="Q18" s="31">
        <f>IF(ISERR(P18/12),"-",P18/12)</f>
        <v>7.25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18</v>
      </c>
      <c r="E21" s="31">
        <v>11</v>
      </c>
      <c r="F21" s="31">
        <v>10</v>
      </c>
      <c r="G21" s="31">
        <v>25</v>
      </c>
      <c r="H21" s="31">
        <v>10</v>
      </c>
      <c r="I21" s="31">
        <v>3</v>
      </c>
      <c r="J21" s="31">
        <v>19</v>
      </c>
      <c r="K21" s="31">
        <v>17</v>
      </c>
      <c r="L21" s="31">
        <v>11</v>
      </c>
      <c r="M21" s="31">
        <v>9</v>
      </c>
      <c r="N21" s="31">
        <v>7</v>
      </c>
      <c r="O21" s="31">
        <v>8</v>
      </c>
      <c r="P21" s="31">
        <f>IF(ISERR(SUM(D21:O21)),"-",SUM(D21:O21))</f>
        <v>148</v>
      </c>
      <c r="Q21" s="31">
        <f>IF(ISERR(P21/12),"-",P21/12)</f>
        <v>12.333333333333334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6</v>
      </c>
      <c r="E22" s="31">
        <v>8</v>
      </c>
      <c r="F22" s="31">
        <v>13</v>
      </c>
      <c r="G22" s="31">
        <v>7</v>
      </c>
      <c r="H22" s="31">
        <v>10</v>
      </c>
      <c r="I22" s="31">
        <v>12</v>
      </c>
      <c r="J22" s="31">
        <v>6</v>
      </c>
      <c r="K22" s="31">
        <v>5</v>
      </c>
      <c r="L22" s="31">
        <v>6</v>
      </c>
      <c r="M22" s="31">
        <v>5</v>
      </c>
      <c r="N22" s="31">
        <v>8</v>
      </c>
      <c r="O22" s="31">
        <v>3</v>
      </c>
      <c r="P22" s="31">
        <f>IF(ISERR(SUM(D22:O22)),"-",SUM(D22:O22))</f>
        <v>89</v>
      </c>
      <c r="Q22" s="31">
        <f>IF(ISERR(P22/12),"-",P22/12)</f>
        <v>7.416666666666667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0</v>
      </c>
      <c r="E24" s="31">
        <v>2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f>IF(ISERR(SUM(D24:O24)),"-",SUM(D24:O24))</f>
        <v>2</v>
      </c>
      <c r="Q24" s="31">
        <f>IF(ISERR(P24/12),"-",P24/12)</f>
        <v>0.16666666666666666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f>IF(ISERR(SUM(D27:O27)),"-",SUM(D27:O27))</f>
        <v>0</v>
      </c>
      <c r="Q27" s="31">
        <f>IF(ISERR(P27/12),"-",P27/12)</f>
        <v>0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0.04</v>
      </c>
      <c r="N28" s="31">
        <v>0.04</v>
      </c>
      <c r="O28" s="31">
        <v>0.04</v>
      </c>
      <c r="P28" s="31">
        <f>IF(ISERR(SUM(D28:O28)),"-",SUM(D28:O28))</f>
        <v>0.12</v>
      </c>
      <c r="Q28" s="31">
        <f>IF(ISERR(P28/12),"-",P28/12)</f>
        <v>0.01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</v>
      </c>
      <c r="O29" s="31">
        <v>0</v>
      </c>
      <c r="P29" s="31">
        <f>IF(ISERR(SUM(D29:O29)),"-",SUM(D29:O29))</f>
        <v>1</v>
      </c>
      <c r="Q29" s="31">
        <f>IF(ISERR(P29/12),"-",P29/12)</f>
        <v>8.3333333333333329E-2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0</v>
      </c>
      <c r="Q43" s="31">
        <f>IF(ISERR(P43/12),"-",P43/12)</f>
        <v>0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f>IF(ISERR(SUM(D45:O45)),"-",SUM(D45:O45))</f>
        <v>0</v>
      </c>
      <c r="Q45" s="31">
        <f>IF(ISERR(P45/12),"-",P45/12)</f>
        <v>0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f>IF(ISERR(SUM(D46:O46)),"-",SUM(D46:O46))</f>
        <v>0</v>
      </c>
      <c r="Q46" s="31">
        <f>IF(ISERR(P46/12),"-",P46/12)</f>
        <v>0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12</v>
      </c>
      <c r="E51" s="31">
        <v>14</v>
      </c>
      <c r="F51" s="31">
        <v>13</v>
      </c>
      <c r="G51" s="31">
        <v>5</v>
      </c>
      <c r="H51" s="31">
        <v>6</v>
      </c>
      <c r="I51" s="31">
        <v>52</v>
      </c>
      <c r="J51" s="31">
        <v>111</v>
      </c>
      <c r="K51" s="31">
        <v>72</v>
      </c>
      <c r="L51" s="31">
        <v>50</v>
      </c>
      <c r="M51" s="31">
        <v>50</v>
      </c>
      <c r="N51" s="31">
        <v>50</v>
      </c>
      <c r="O51" s="31">
        <v>39</v>
      </c>
      <c r="P51" s="31">
        <f>IF(ISERR(SUM(D51:O51)),"-",SUM(D51:O51))</f>
        <v>474</v>
      </c>
      <c r="Q51" s="31">
        <f>IF(ISERR(P51/12),"-",P51/12)</f>
        <v>39.5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f>IF(ISERR(SUM(D52:O52)),"-",SUM(D52:O52))</f>
        <v>0</v>
      </c>
      <c r="Q52" s="31">
        <f>IF(ISERR(P52/12),"-",P52/12)</f>
        <v>0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332</v>
      </c>
      <c r="E53" s="31">
        <v>273</v>
      </c>
      <c r="F53" s="31">
        <v>229</v>
      </c>
      <c r="G53" s="31">
        <v>151</v>
      </c>
      <c r="H53" s="31">
        <v>122</v>
      </c>
      <c r="I53" s="31">
        <v>171</v>
      </c>
      <c r="J53" s="31">
        <v>255</v>
      </c>
      <c r="K53" s="31">
        <v>257</v>
      </c>
      <c r="L53" s="31">
        <v>252</v>
      </c>
      <c r="M53" s="31">
        <v>229.6</v>
      </c>
      <c r="N53" s="31">
        <v>230.6</v>
      </c>
      <c r="O53" s="31">
        <v>283.3</v>
      </c>
      <c r="P53" s="31">
        <f>IF(ISERR(SUM(D53:O53)),"-",SUM(D53:O53))</f>
        <v>2785.5</v>
      </c>
      <c r="Q53" s="31">
        <f>IF(ISERR(P53/12),"-",P53/12)</f>
        <v>232.125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11.343999999999999</v>
      </c>
      <c r="E54" s="31">
        <v>11.343999999999999</v>
      </c>
      <c r="F54" s="31">
        <v>11.343999999999999</v>
      </c>
      <c r="G54" s="31">
        <v>1.3440000000000001</v>
      </c>
      <c r="H54" s="31">
        <v>1.3440000000000001</v>
      </c>
      <c r="I54" s="31">
        <v>0.34399999999999997</v>
      </c>
      <c r="J54" s="31">
        <v>0.34399999999999997</v>
      </c>
      <c r="K54" s="31">
        <v>0.34399999999999997</v>
      </c>
      <c r="L54" s="31">
        <v>0.34399999999999997</v>
      </c>
      <c r="M54" s="31">
        <v>0.34399999999999997</v>
      </c>
      <c r="N54" s="31">
        <v>0.34399999999999997</v>
      </c>
      <c r="O54" s="31">
        <v>0.34399999999999997</v>
      </c>
      <c r="P54" s="31">
        <f>IF(ISERR(SUM(D54:O54)),"-",SUM(D54:O54))</f>
        <v>39.128000000000007</v>
      </c>
      <c r="Q54" s="31">
        <f>IF(ISERR(P54/12),"-",P54/12)</f>
        <v>3.2606666666666673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34</v>
      </c>
      <c r="E55" s="31">
        <v>36</v>
      </c>
      <c r="F55" s="31">
        <v>35</v>
      </c>
      <c r="G55" s="31">
        <v>48</v>
      </c>
      <c r="H55" s="31">
        <v>48</v>
      </c>
      <c r="I55" s="31">
        <v>52</v>
      </c>
      <c r="J55" s="31">
        <v>35</v>
      </c>
      <c r="K55" s="31">
        <v>26</v>
      </c>
      <c r="L55" s="31">
        <v>32</v>
      </c>
      <c r="M55" s="31">
        <v>22</v>
      </c>
      <c r="N55" s="31">
        <v>17</v>
      </c>
      <c r="O55" s="31">
        <v>16</v>
      </c>
      <c r="P55" s="31">
        <f>IF(ISERR(SUM(D55:O55)),"-",SUM(D55:O55))</f>
        <v>401</v>
      </c>
      <c r="Q55" s="31">
        <f>IF(ISERR(P55/12),"-",P55/12)</f>
        <v>33.416666666666664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0</v>
      </c>
      <c r="E57" s="31">
        <v>2</v>
      </c>
      <c r="F57" s="31">
        <v>2</v>
      </c>
      <c r="G57" s="31">
        <v>2</v>
      </c>
      <c r="H57" s="31">
        <v>2</v>
      </c>
      <c r="I57" s="31">
        <v>2</v>
      </c>
      <c r="J57" s="31">
        <v>2</v>
      </c>
      <c r="K57" s="31">
        <v>2</v>
      </c>
      <c r="L57" s="31">
        <v>2</v>
      </c>
      <c r="M57" s="31">
        <v>2</v>
      </c>
      <c r="N57" s="31">
        <v>2</v>
      </c>
      <c r="O57" s="31">
        <v>2</v>
      </c>
      <c r="P57" s="31">
        <f>IF(ISERR(SUM(D57:O57)),"-",SUM(D57:O57))</f>
        <v>22</v>
      </c>
      <c r="Q57" s="31">
        <f>IF(ISERR(P57/12),"-",P57/12)</f>
        <v>1.8333333333333333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0</v>
      </c>
      <c r="E58" s="31">
        <v>0</v>
      </c>
      <c r="F58" s="31">
        <v>103</v>
      </c>
      <c r="G58" s="31">
        <v>53</v>
      </c>
      <c r="H58" s="31">
        <v>4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160</v>
      </c>
      <c r="Q58" s="31">
        <f>IF(ISERR(P58/12),"-",P58/12)</f>
        <v>13.333333333333334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13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13</v>
      </c>
      <c r="Q59" s="31">
        <f>IF(ISERR(P59/12),"-",P59/12)</f>
        <v>1.0833333333333333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4.38</v>
      </c>
      <c r="E60" s="31">
        <v>5.07</v>
      </c>
      <c r="F60" s="31">
        <v>6.59</v>
      </c>
      <c r="G60" s="31">
        <v>8.4700000000000006</v>
      </c>
      <c r="H60" s="31">
        <v>6.78</v>
      </c>
      <c r="I60" s="31">
        <v>7.85</v>
      </c>
      <c r="J60" s="31">
        <v>7.7949999999999999</v>
      </c>
      <c r="K60" s="31">
        <v>7.55</v>
      </c>
      <c r="L60" s="31">
        <v>12.78</v>
      </c>
      <c r="M60" s="31">
        <v>11.234999999999999</v>
      </c>
      <c r="N60" s="31">
        <v>17.855</v>
      </c>
      <c r="O60" s="31">
        <v>15.25</v>
      </c>
      <c r="P60" s="31">
        <f>IF(ISERR(SUM(D60:O60)),"-",SUM(D60:O60))</f>
        <v>111.605</v>
      </c>
      <c r="Q60" s="31">
        <f>IF(ISERR(P60/12),"-",P60/12)</f>
        <v>9.300416666666667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857</v>
      </c>
      <c r="E63" s="31">
        <v>964</v>
      </c>
      <c r="F63" s="31">
        <v>956</v>
      </c>
      <c r="G63" s="31">
        <v>920</v>
      </c>
      <c r="H63" s="31">
        <v>760</v>
      </c>
      <c r="I63" s="31">
        <v>596</v>
      </c>
      <c r="J63" s="31">
        <v>465</v>
      </c>
      <c r="K63" s="31">
        <v>378</v>
      </c>
      <c r="L63" s="31">
        <v>344</v>
      </c>
      <c r="M63" s="31">
        <v>770</v>
      </c>
      <c r="N63" s="31">
        <v>750</v>
      </c>
      <c r="O63" s="31">
        <v>726</v>
      </c>
      <c r="P63" s="31">
        <f>IF(ISERR(SUM(D63:O63)),"-",SUM(D63:O63))</f>
        <v>8486</v>
      </c>
      <c r="Q63" s="31">
        <f>IF(ISERR(P63/12),"-",P63/12)</f>
        <v>707.16666666666663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3218.79</v>
      </c>
      <c r="E64" s="31">
        <v>3252.7289999999998</v>
      </c>
      <c r="F64" s="31">
        <v>2619.2469999999998</v>
      </c>
      <c r="G64" s="31">
        <v>2066.098</v>
      </c>
      <c r="H64" s="31">
        <v>1668.42</v>
      </c>
      <c r="I64" s="31">
        <v>1623.2539999999999</v>
      </c>
      <c r="J64" s="31">
        <v>2486.5749999999998</v>
      </c>
      <c r="K64" s="31">
        <v>2848.8359999999998</v>
      </c>
      <c r="L64" s="31">
        <v>2935.7040000000002</v>
      </c>
      <c r="M64" s="31">
        <v>4163.6809999999996</v>
      </c>
      <c r="N64" s="31">
        <v>3960.123</v>
      </c>
      <c r="O64" s="31">
        <v>3292.7689999999998</v>
      </c>
      <c r="P64" s="31">
        <f>IF(ISERR(SUM(D64:O64)),"-",SUM(D64:O64))</f>
        <v>34136.226000000002</v>
      </c>
      <c r="Q64" s="31">
        <f>IF(ISERR(P64/12),"-",P64/12)</f>
        <v>2844.6855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f>IF(ISERR(SUM(D66:O66)),"-",SUM(D66:O66))</f>
        <v>0</v>
      </c>
      <c r="Q66" s="31">
        <f>IF(ISERR(P66/12),"-",P66/12)</f>
        <v>0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0</v>
      </c>
      <c r="Q70" s="31">
        <f>IF(ISERR(P70/12),"-",P70/12)</f>
        <v>0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f>IF(ISERR(SUM(D72:O72)),"-",SUM(D72:O72))</f>
        <v>0</v>
      </c>
      <c r="Q72" s="31">
        <f>IF(ISERR(P72/12),"-",P72/12)</f>
        <v>0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0</v>
      </c>
      <c r="Q76" s="31">
        <f>IF(ISERR(P76/12),"-",P76/12)</f>
        <v>0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2020-12-24T04:12:13Z</cp:lastPrinted>
  <dcterms:created xsi:type="dcterms:W3CDTF">2020-09-17T00:42:22Z</dcterms:created>
  <dcterms:modified xsi:type="dcterms:W3CDTF">2020-12-24T04:12:18Z</dcterms:modified>
</cp:coreProperties>
</file>