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5A7F1856-CBBD-4056-BCA5-1EB5E0C6C7FD}" xr6:coauthVersionLast="36" xr6:coauthVersionMax="36" xr10:uidLastSave="{00000000-0000-0000-0000-000000000000}"/>
  <bookViews>
    <workbookView xWindow="0" yWindow="0" windowWidth="14625" windowHeight="10485" xr2:uid="{4FA588FB-C2E3-45DF-8DCA-5B584EF69D28}"/>
  </bookViews>
  <sheets>
    <sheet name="月別品目別月間出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G15" i="2" l="1"/>
  <c r="G11" i="2"/>
  <c r="M15" i="2"/>
  <c r="M11" i="2" s="1"/>
  <c r="L15" i="2"/>
  <c r="L11" i="2" s="1"/>
  <c r="R16" i="2"/>
  <c r="S16" i="2" s="1"/>
  <c r="H15" i="2"/>
  <c r="H11" i="2" s="1"/>
  <c r="N15" i="2"/>
  <c r="N11" i="2" s="1"/>
  <c r="R57" i="2"/>
  <c r="S57" i="2" s="1"/>
  <c r="F15" i="2"/>
  <c r="F11" i="2" s="1"/>
  <c r="I15" i="2"/>
  <c r="I11" i="2" s="1"/>
  <c r="O15" i="2"/>
  <c r="O11" i="2" s="1"/>
  <c r="J15" i="2"/>
  <c r="J11" i="2" s="1"/>
  <c r="P15" i="2"/>
  <c r="P11" i="2" s="1"/>
  <c r="K15" i="2"/>
  <c r="K11" i="2" s="1"/>
  <c r="Q15" i="2"/>
  <c r="Q11" i="2" s="1"/>
  <c r="R30" i="2"/>
  <c r="S30" i="2" s="1"/>
  <c r="R46" i="2"/>
  <c r="S46" i="2" s="1"/>
  <c r="R11" i="2" l="1"/>
  <c r="S11" i="2" s="1"/>
  <c r="R15" i="2"/>
  <c r="S15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<sst xmlns="http://schemas.openxmlformats.org/spreadsheetml/2006/main" count="65" uniqueCount="63">
  <si>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</si>
  <si>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</si>
  <si>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</si>
  <si>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</si>
  <si>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</si>
  <si>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</si>
  <si>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</si>
  <si>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</si>
  <si>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</si>
  <si>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</si>
  <si>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</si>
  <si>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</si>
  <si>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</si>
  <si>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</si>
  <si>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</si>
  <si>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</si>
  <si>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</si>
  <si>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</si>
  <si>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</si>
  <si>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</si>
  <si>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</si>
  <si>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</si>
  <si>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</si>
  <si>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</si>
  <si>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</si>
  <si>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</si>
  <si>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</si>
  <si>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</si>
  <si>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</si>
  <si>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</si>
  <si>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</si>
  <si>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</si>
  <si>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</si>
  <si>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</si>
  <si>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</si>
  <si>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</si>
  <si>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</si>
  <si>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</si>
  <si>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</si>
  <si>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</si>
  <si>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</si>
  <si>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</si>
  <si>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</si>
  <si>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</si>
  <si>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</si>
  <si>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</si>
  <si>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</si>
  <si>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</si>
  <si>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</si>
  <si>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</si>
  <si>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</si>
  <si>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</si>
  <si>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</si>
  <si>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</si>
  <si>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</si>
  <si>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</si>
  <si>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</si>
  <si>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</si>
  <si>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</si>
  <si>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４　　月　別　品　目　別　月　間　出　庫　量</t>
    <phoneticPr fontId="5"/>
  </si>
  <si>
    <t>年　　　間
延べ出庫量</t>
    <phoneticPr fontId="5"/>
  </si>
  <si>
    <t>毎月1日から月末までの間に出庫された月間延べ出庫量である。</t>
    <phoneticPr fontId="5"/>
  </si>
  <si>
    <t>（2）　産　　　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</si>
</sst>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861CB7E4-AECE-4B02-B679-F8E29A314A5B}"/>
    <cellStyle name="標準 3" xfId="1" xr:uid="{8E0569D3-69B2-43C7-93A1-579106FF1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DF46-68C3-493E-AB36-4DCA8FB3400D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42736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138286</v>
      </c>
      <c r="G11" s="41">
        <f>SUBTOTAL(9,G13:G66)</f>
        <v>134108</v>
      </c>
      <c r="H11" s="41">
        <f t="shared" ref="H11:Q11" si="0">SUBTOTAL(9,H13:H66)</f>
        <v>149700</v>
      </c>
      <c r="I11" s="41">
        <f t="shared" si="0"/>
        <v>151477</v>
      </c>
      <c r="J11" s="41">
        <f t="shared" si="0"/>
        <v>145744</v>
      </c>
      <c r="K11" s="41">
        <f t="shared" si="0"/>
        <v>141448</v>
      </c>
      <c r="L11" s="41">
        <f t="shared" si="0"/>
        <v>145689</v>
      </c>
      <c r="M11" s="41">
        <f t="shared" si="0"/>
        <v>142286</v>
      </c>
      <c r="N11" s="41">
        <f t="shared" si="0"/>
        <v>142360</v>
      </c>
      <c r="O11" s="41">
        <f t="shared" si="0"/>
        <v>158188</v>
      </c>
      <c r="P11" s="41">
        <f t="shared" si="0"/>
        <v>160748</v>
      </c>
      <c r="Q11" s="41">
        <f t="shared" si="0"/>
        <v>171322</v>
      </c>
      <c r="R11" s="41">
        <f>IF(ISERR(SUM(F11:Q11)),"-",SUM(F11:Q11))</f>
        <v>1781356</v>
      </c>
      <c r="S11" s="41">
        <f>IF(ISERR(R11/12),"-",R11/12)</f>
        <v>148446.33333333334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1179</v>
      </c>
      <c r="G13" s="41">
        <v>1011</v>
      </c>
      <c r="H13" s="41">
        <v>999</v>
      </c>
      <c r="I13" s="41">
        <v>1199</v>
      </c>
      <c r="J13" s="41">
        <v>1610</v>
      </c>
      <c r="K13" s="41">
        <v>1947</v>
      </c>
      <c r="L13" s="41">
        <v>2113</v>
      </c>
      <c r="M13" s="41">
        <v>2229</v>
      </c>
      <c r="N13" s="41">
        <v>4349</v>
      </c>
      <c r="O13" s="41">
        <v>5828</v>
      </c>
      <c r="P13" s="41">
        <v>5397</v>
      </c>
      <c r="Q13" s="41">
        <v>3732</v>
      </c>
      <c r="R13" s="41">
        <f>IF(ISERR(SUM(F13:Q13)),"-",SUM(F13:Q13))</f>
        <v>31593</v>
      </c>
      <c r="S13" s="41">
        <f>IF(ISERR(R13/12),"-",R13/12)</f>
        <v>2632.75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117616</v>
      </c>
      <c r="G15" s="41">
        <f>SUBTOTAL(9,G16:G55)</f>
        <v>113067</v>
      </c>
      <c r="H15" s="41">
        <f t="shared" ref="H15:Q15" si="1">SUBTOTAL(9,H16:H55)</f>
        <v>125824</v>
      </c>
      <c r="I15" s="41">
        <f t="shared" si="1"/>
        <v>125322</v>
      </c>
      <c r="J15" s="41">
        <f t="shared" si="1"/>
        <v>122565</v>
      </c>
      <c r="K15" s="41">
        <f t="shared" si="1"/>
        <v>117313</v>
      </c>
      <c r="L15" s="41">
        <f t="shared" si="1"/>
        <v>121795</v>
      </c>
      <c r="M15" s="41">
        <f t="shared" si="1"/>
        <v>116524</v>
      </c>
      <c r="N15" s="41">
        <f t="shared" si="1"/>
        <v>114844</v>
      </c>
      <c r="O15" s="41">
        <f t="shared" si="1"/>
        <v>128124</v>
      </c>
      <c r="P15" s="41">
        <f t="shared" si="1"/>
        <v>129192</v>
      </c>
      <c r="Q15" s="41">
        <f t="shared" si="1"/>
        <v>139013</v>
      </c>
      <c r="R15" s="41">
        <f>IF(ISERR(SUM(F15:Q15)),"-",SUM(F15:Q15))</f>
        <v>1471199</v>
      </c>
      <c r="S15" s="41">
        <f>IF(ISERR(R15/12),"-",R15/12)</f>
        <v>122599.91666666667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19278</v>
      </c>
      <c r="G16" s="41">
        <f>SUBTOTAL(9,G17:G23)</f>
        <v>20459</v>
      </c>
      <c r="H16" s="41">
        <f t="shared" ref="H16:Q16" si="2">SUBTOTAL(9,H17:H23)</f>
        <v>23276</v>
      </c>
      <c r="I16" s="41">
        <f t="shared" si="2"/>
        <v>24847</v>
      </c>
      <c r="J16" s="41">
        <f t="shared" si="2"/>
        <v>24812</v>
      </c>
      <c r="K16" s="41">
        <f t="shared" si="2"/>
        <v>22855</v>
      </c>
      <c r="L16" s="41">
        <f t="shared" si="2"/>
        <v>24392</v>
      </c>
      <c r="M16" s="41">
        <f t="shared" si="2"/>
        <v>22748</v>
      </c>
      <c r="N16" s="41">
        <f t="shared" si="2"/>
        <v>22260</v>
      </c>
      <c r="O16" s="41">
        <f t="shared" si="2"/>
        <v>22019</v>
      </c>
      <c r="P16" s="41">
        <f t="shared" si="2"/>
        <v>21005</v>
      </c>
      <c r="Q16" s="41">
        <f t="shared" si="2"/>
        <v>24783</v>
      </c>
      <c r="R16" s="41">
        <f>IF(ISERR(SUM(F16:Q16)),"-",SUM(F16:Q16))</f>
        <v>272734</v>
      </c>
      <c r="S16" s="41">
        <f>IF(ISERR(R16/12),"-",R16/12)</f>
        <v>22727.833333333332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2951</v>
      </c>
      <c r="G17" s="41">
        <v>3012</v>
      </c>
      <c r="H17" s="41">
        <v>3078</v>
      </c>
      <c r="I17" s="41">
        <v>3907</v>
      </c>
      <c r="J17" s="41">
        <v>4393</v>
      </c>
      <c r="K17" s="41">
        <v>4298</v>
      </c>
      <c r="L17" s="41">
        <v>4849</v>
      </c>
      <c r="M17" s="41">
        <v>4672</v>
      </c>
      <c r="N17" s="41">
        <v>4558</v>
      </c>
      <c r="O17" s="41">
        <v>3968</v>
      </c>
      <c r="P17" s="41">
        <v>3828</v>
      </c>
      <c r="Q17" s="41">
        <v>3396</v>
      </c>
      <c r="R17" s="41">
        <f>IF(ISERR(SUM(F17:Q17)),"-",SUM(F17:Q17))</f>
        <v>46910</v>
      </c>
      <c r="S17" s="41">
        <f>IF(ISERR(R17/12),"-",R17/12)</f>
        <v>3909.1666666666665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5754</v>
      </c>
      <c r="G18" s="41">
        <v>6192</v>
      </c>
      <c r="H18" s="41">
        <v>8144</v>
      </c>
      <c r="I18" s="41">
        <v>7944</v>
      </c>
      <c r="J18" s="41">
        <v>6908</v>
      </c>
      <c r="K18" s="41">
        <v>7203</v>
      </c>
      <c r="L18" s="41">
        <v>7045</v>
      </c>
      <c r="M18" s="41">
        <v>5925</v>
      </c>
      <c r="N18" s="41">
        <v>5442</v>
      </c>
      <c r="O18" s="41">
        <v>6156</v>
      </c>
      <c r="P18" s="41">
        <v>6183</v>
      </c>
      <c r="Q18" s="41">
        <v>7927.15</v>
      </c>
      <c r="R18" s="41">
        <f>IF(ISERR(SUM(F18:Q18)),"-",SUM(F18:Q18))</f>
        <v>80823.149999999994</v>
      </c>
      <c r="S18" s="41">
        <f>IF(ISERR(R18/12),"-",R18/12)</f>
        <v>6735.2624999999998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7372</v>
      </c>
      <c r="G19" s="41">
        <v>8414</v>
      </c>
      <c r="H19" s="41">
        <v>9104</v>
      </c>
      <c r="I19" s="41">
        <v>9252</v>
      </c>
      <c r="J19" s="41">
        <v>9492</v>
      </c>
      <c r="K19" s="41">
        <v>7905</v>
      </c>
      <c r="L19" s="41">
        <v>9459</v>
      </c>
      <c r="M19" s="41">
        <v>8496</v>
      </c>
      <c r="N19" s="41">
        <v>8540</v>
      </c>
      <c r="O19" s="41">
        <v>8524</v>
      </c>
      <c r="P19" s="41">
        <v>7291</v>
      </c>
      <c r="Q19" s="41">
        <v>8251.75</v>
      </c>
      <c r="R19" s="41">
        <f>IF(ISERR(SUM(F19:Q19)),"-",SUM(F19:Q19))</f>
        <v>102100.75</v>
      </c>
      <c r="S19" s="41">
        <f>IF(ISERR(R19/12),"-",R19/12)</f>
        <v>8508.3958333333339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565</v>
      </c>
      <c r="G21" s="41">
        <v>715</v>
      </c>
      <c r="H21" s="41">
        <v>859</v>
      </c>
      <c r="I21" s="41">
        <v>1355</v>
      </c>
      <c r="J21" s="41">
        <v>1462</v>
      </c>
      <c r="K21" s="41">
        <v>1001</v>
      </c>
      <c r="L21" s="41">
        <v>993</v>
      </c>
      <c r="M21" s="41">
        <v>1170</v>
      </c>
      <c r="N21" s="41">
        <v>939</v>
      </c>
      <c r="O21" s="41">
        <v>928</v>
      </c>
      <c r="P21" s="41">
        <v>931</v>
      </c>
      <c r="Q21" s="41">
        <v>1804</v>
      </c>
      <c r="R21" s="41">
        <f>IF(ISERR(SUM(F21:Q21)),"-",SUM(F21:Q21))</f>
        <v>12722</v>
      </c>
      <c r="S21" s="41">
        <f>IF(ISERR(R21/12),"-",R21/12)</f>
        <v>1060.1666666666667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1175</v>
      </c>
      <c r="G22" s="41">
        <v>972</v>
      </c>
      <c r="H22" s="41">
        <v>1122</v>
      </c>
      <c r="I22" s="41">
        <v>1653</v>
      </c>
      <c r="J22" s="41">
        <v>917</v>
      </c>
      <c r="K22" s="41">
        <v>898</v>
      </c>
      <c r="L22" s="41">
        <v>1039</v>
      </c>
      <c r="M22" s="41">
        <v>1226</v>
      </c>
      <c r="N22" s="41">
        <v>1217</v>
      </c>
      <c r="O22" s="41">
        <v>1354</v>
      </c>
      <c r="P22" s="41">
        <v>1299</v>
      </c>
      <c r="Q22" s="41">
        <v>1541</v>
      </c>
      <c r="R22" s="41">
        <f>IF(ISERR(SUM(F22:Q22)),"-",SUM(F22:Q22))</f>
        <v>14413</v>
      </c>
      <c r="S22" s="41">
        <f>IF(ISERR(R22/12),"-",R22/12)</f>
        <v>1201.0833333333333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1461</v>
      </c>
      <c r="G23" s="41">
        <v>1154</v>
      </c>
      <c r="H23" s="41">
        <v>969</v>
      </c>
      <c r="I23" s="41">
        <v>736</v>
      </c>
      <c r="J23" s="41">
        <v>1640</v>
      </c>
      <c r="K23" s="41">
        <v>1550</v>
      </c>
      <c r="L23" s="41">
        <v>1007</v>
      </c>
      <c r="M23" s="41">
        <v>1259</v>
      </c>
      <c r="N23" s="41">
        <v>1564</v>
      </c>
      <c r="O23" s="41">
        <v>1089</v>
      </c>
      <c r="P23" s="41">
        <v>1473</v>
      </c>
      <c r="Q23" s="41">
        <v>1863.1</v>
      </c>
      <c r="R23" s="41">
        <f>IF(ISERR(SUM(F23:Q23)),"-",SUM(F23:Q23))</f>
        <v>15765.1</v>
      </c>
      <c r="S23" s="41">
        <f>IF(ISERR(R23/12),"-",R23/12)</f>
        <v>1313.7583333333334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1148</v>
      </c>
      <c r="G24" s="41">
        <v>899</v>
      </c>
      <c r="H24" s="41">
        <v>1328</v>
      </c>
      <c r="I24" s="41">
        <v>1428</v>
      </c>
      <c r="J24" s="41">
        <v>1289</v>
      </c>
      <c r="K24" s="41">
        <v>1174</v>
      </c>
      <c r="L24" s="41">
        <v>1359</v>
      </c>
      <c r="M24" s="41">
        <v>1171</v>
      </c>
      <c r="N24" s="41">
        <v>1020</v>
      </c>
      <c r="O24" s="41">
        <v>1087</v>
      </c>
      <c r="P24" s="41">
        <v>1067</v>
      </c>
      <c r="Q24" s="41">
        <v>1064</v>
      </c>
      <c r="R24" s="41">
        <f>IF(ISERR(SUM(F24:Q24)),"-",SUM(F24:Q24))</f>
        <v>14034</v>
      </c>
      <c r="S24" s="41">
        <f>IF(ISERR(R24/12),"-",R24/12)</f>
        <v>1169.5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14263</v>
      </c>
      <c r="G25" s="41">
        <v>11484</v>
      </c>
      <c r="H25" s="41">
        <v>13015</v>
      </c>
      <c r="I25" s="41">
        <v>14062</v>
      </c>
      <c r="J25" s="41">
        <v>13405</v>
      </c>
      <c r="K25" s="41">
        <v>14315</v>
      </c>
      <c r="L25" s="41">
        <v>15411</v>
      </c>
      <c r="M25" s="41">
        <v>13746</v>
      </c>
      <c r="N25" s="41">
        <v>13954</v>
      </c>
      <c r="O25" s="41">
        <v>17943</v>
      </c>
      <c r="P25" s="41">
        <v>12784</v>
      </c>
      <c r="Q25" s="41">
        <v>12299</v>
      </c>
      <c r="R25" s="41">
        <f>IF(ISERR(SUM(F25:Q25)),"-",SUM(F25:Q25))</f>
        <v>166681</v>
      </c>
      <c r="S25" s="41">
        <f>IF(ISERR(R25/12),"-",R25/12)</f>
        <v>13890.083333333334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7079</v>
      </c>
      <c r="G27" s="41">
        <v>6009</v>
      </c>
      <c r="H27" s="41">
        <v>5589</v>
      </c>
      <c r="I27" s="41">
        <v>4665</v>
      </c>
      <c r="J27" s="41">
        <v>4706</v>
      </c>
      <c r="K27" s="41">
        <v>4563</v>
      </c>
      <c r="L27" s="41">
        <v>5525</v>
      </c>
      <c r="M27" s="41">
        <v>6153</v>
      </c>
      <c r="N27" s="41">
        <v>5849</v>
      </c>
      <c r="O27" s="41">
        <v>6284</v>
      </c>
      <c r="P27" s="41">
        <v>6755</v>
      </c>
      <c r="Q27" s="41">
        <v>6972</v>
      </c>
      <c r="R27" s="41">
        <f>IF(ISERR(SUM(F27:Q27)),"-",SUM(F27:Q27))</f>
        <v>70149</v>
      </c>
      <c r="S27" s="41">
        <f>IF(ISERR(R27/12),"-",R27/12)</f>
        <v>5845.75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493</v>
      </c>
      <c r="G28" s="41">
        <v>220</v>
      </c>
      <c r="H28" s="41">
        <v>453</v>
      </c>
      <c r="I28" s="41">
        <v>323</v>
      </c>
      <c r="J28" s="41">
        <v>524</v>
      </c>
      <c r="K28" s="41">
        <v>373</v>
      </c>
      <c r="L28" s="41">
        <v>502</v>
      </c>
      <c r="M28" s="41">
        <v>157</v>
      </c>
      <c r="N28" s="41">
        <v>256</v>
      </c>
      <c r="O28" s="41">
        <v>193</v>
      </c>
      <c r="P28" s="41">
        <v>403</v>
      </c>
      <c r="Q28" s="41">
        <v>217</v>
      </c>
      <c r="R28" s="41">
        <f>IF(ISERR(SUM(F28:Q28)),"-",SUM(F28:Q28))</f>
        <v>4114</v>
      </c>
      <c r="S28" s="41">
        <f>IF(ISERR(R28/12),"-",R28/12)</f>
        <v>342.83333333333331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1768</v>
      </c>
      <c r="G29" s="41">
        <v>1441</v>
      </c>
      <c r="H29" s="41">
        <v>1194</v>
      </c>
      <c r="I29" s="41">
        <v>713</v>
      </c>
      <c r="J29" s="41">
        <v>1313</v>
      </c>
      <c r="K29" s="41">
        <v>1674</v>
      </c>
      <c r="L29" s="41">
        <v>1904</v>
      </c>
      <c r="M29" s="41">
        <v>1396</v>
      </c>
      <c r="N29" s="41">
        <v>1140</v>
      </c>
      <c r="O29" s="41">
        <v>941</v>
      </c>
      <c r="P29" s="41">
        <v>836</v>
      </c>
      <c r="Q29" s="41">
        <v>1486</v>
      </c>
      <c r="R29" s="41">
        <f>IF(ISERR(SUM(F29:Q29)),"-",SUM(F29:Q29))</f>
        <v>15806</v>
      </c>
      <c r="S29" s="41">
        <f>IF(ISERR(R29/12),"-",R29/12)</f>
        <v>1317.1666666666667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6649</v>
      </c>
      <c r="G30" s="41">
        <f>SUBTOTAL(9,G31:G33)</f>
        <v>8526</v>
      </c>
      <c r="H30" s="41">
        <f t="shared" ref="H30:Q30" si="3">SUBTOTAL(9,H31:H33)</f>
        <v>6965</v>
      </c>
      <c r="I30" s="41">
        <f t="shared" si="3"/>
        <v>11426</v>
      </c>
      <c r="J30" s="41">
        <f t="shared" si="3"/>
        <v>13001</v>
      </c>
      <c r="K30" s="41">
        <f t="shared" si="3"/>
        <v>11550</v>
      </c>
      <c r="L30" s="41">
        <f t="shared" si="3"/>
        <v>10880</v>
      </c>
      <c r="M30" s="41">
        <f t="shared" si="3"/>
        <v>10150</v>
      </c>
      <c r="N30" s="41">
        <f t="shared" si="3"/>
        <v>11013</v>
      </c>
      <c r="O30" s="41">
        <f t="shared" si="3"/>
        <v>13102</v>
      </c>
      <c r="P30" s="41">
        <f t="shared" si="3"/>
        <v>12920</v>
      </c>
      <c r="Q30" s="41">
        <f t="shared" si="3"/>
        <v>9885</v>
      </c>
      <c r="R30" s="41">
        <f>IF(ISERR(SUM(F30:Q30)),"-",SUM(F30:Q30))</f>
        <v>126067</v>
      </c>
      <c r="S30" s="41">
        <f>IF(ISERR(R30/12),"-",R30/12)</f>
        <v>10505.583333333334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4061</v>
      </c>
      <c r="G31" s="41">
        <v>7001</v>
      </c>
      <c r="H31" s="41">
        <v>5479</v>
      </c>
      <c r="I31" s="41">
        <v>9263</v>
      </c>
      <c r="J31" s="41">
        <v>10456</v>
      </c>
      <c r="K31" s="41">
        <v>8417</v>
      </c>
      <c r="L31" s="41">
        <v>8616</v>
      </c>
      <c r="M31" s="41">
        <v>7940</v>
      </c>
      <c r="N31" s="41">
        <v>8295</v>
      </c>
      <c r="O31" s="41">
        <v>10427</v>
      </c>
      <c r="P31" s="41">
        <v>9754</v>
      </c>
      <c r="Q31" s="41">
        <v>7170</v>
      </c>
      <c r="R31" s="41">
        <f>IF(ISERR(SUM(F31:Q31)),"-",SUM(F31:Q31))</f>
        <v>96879</v>
      </c>
      <c r="S31" s="41">
        <f>IF(ISERR(R31/12),"-",R31/12)</f>
        <v>8073.25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2588</v>
      </c>
      <c r="G33" s="41">
        <v>1525</v>
      </c>
      <c r="H33" s="41">
        <v>1486</v>
      </c>
      <c r="I33" s="41">
        <v>2163</v>
      </c>
      <c r="J33" s="41">
        <v>2545</v>
      </c>
      <c r="K33" s="41">
        <v>3133</v>
      </c>
      <c r="L33" s="41">
        <v>2264</v>
      </c>
      <c r="M33" s="41">
        <v>2210</v>
      </c>
      <c r="N33" s="41">
        <v>2718</v>
      </c>
      <c r="O33" s="41">
        <v>2675</v>
      </c>
      <c r="P33" s="41">
        <v>3166</v>
      </c>
      <c r="Q33" s="41">
        <v>2715</v>
      </c>
      <c r="R33" s="41">
        <f>IF(ISERR(SUM(F33:Q33)),"-",SUM(F33:Q33))</f>
        <v>29188</v>
      </c>
      <c r="S33" s="41">
        <f>IF(ISERR(R33/12),"-",R33/12)</f>
        <v>2432.3333333333335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3620</v>
      </c>
      <c r="G34" s="41">
        <v>3596</v>
      </c>
      <c r="H34" s="41">
        <v>5091</v>
      </c>
      <c r="I34" s="41">
        <v>5008</v>
      </c>
      <c r="J34" s="41">
        <v>5648</v>
      </c>
      <c r="K34" s="41">
        <v>6325</v>
      </c>
      <c r="L34" s="41">
        <v>5331</v>
      </c>
      <c r="M34" s="41">
        <v>5688</v>
      </c>
      <c r="N34" s="41">
        <v>5268</v>
      </c>
      <c r="O34" s="41">
        <v>4988</v>
      </c>
      <c r="P34" s="41">
        <v>4415</v>
      </c>
      <c r="Q34" s="41">
        <v>4464</v>
      </c>
      <c r="R34" s="41">
        <f>IF(ISERR(SUM(F34:Q34)),"-",SUM(F34:Q34))</f>
        <v>59442</v>
      </c>
      <c r="S34" s="41">
        <f>IF(ISERR(R34/12),"-",R34/12)</f>
        <v>4953.5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24358</v>
      </c>
      <c r="G35" s="41">
        <v>26961</v>
      </c>
      <c r="H35" s="41">
        <v>29604</v>
      </c>
      <c r="I35" s="41">
        <v>25131</v>
      </c>
      <c r="J35" s="41">
        <v>22054</v>
      </c>
      <c r="K35" s="41">
        <v>20746</v>
      </c>
      <c r="L35" s="41">
        <v>19958</v>
      </c>
      <c r="M35" s="41">
        <v>18533</v>
      </c>
      <c r="N35" s="41">
        <v>16465</v>
      </c>
      <c r="O35" s="41">
        <v>18604</v>
      </c>
      <c r="P35" s="41">
        <v>23614</v>
      </c>
      <c r="Q35" s="41">
        <v>33360</v>
      </c>
      <c r="R35" s="41">
        <f>IF(ISERR(SUM(F35:Q35)),"-",SUM(F35:Q35))</f>
        <v>279388</v>
      </c>
      <c r="S35" s="41">
        <f>IF(ISERR(R35/12),"-",R35/12)</f>
        <v>23282.333333333332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3579</v>
      </c>
      <c r="G36" s="41">
        <v>3293</v>
      </c>
      <c r="H36" s="41">
        <v>4080</v>
      </c>
      <c r="I36" s="41">
        <v>3012</v>
      </c>
      <c r="J36" s="41">
        <v>2465</v>
      </c>
      <c r="K36" s="41">
        <v>2342</v>
      </c>
      <c r="L36" s="41">
        <v>3013</v>
      </c>
      <c r="M36" s="41">
        <v>4110</v>
      </c>
      <c r="N36" s="41">
        <v>5074</v>
      </c>
      <c r="O36" s="41">
        <v>7326</v>
      </c>
      <c r="P36" s="41">
        <v>6954</v>
      </c>
      <c r="Q36" s="41">
        <v>4788</v>
      </c>
      <c r="R36" s="41">
        <f>IF(ISERR(SUM(F36:Q36)),"-",SUM(F36:Q36))</f>
        <v>50036</v>
      </c>
      <c r="S36" s="41">
        <f>IF(ISERR(R36/12),"-",R36/12)</f>
        <v>4169.666666666667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1992</v>
      </c>
      <c r="G37" s="41">
        <v>1733</v>
      </c>
      <c r="H37" s="41">
        <v>1976</v>
      </c>
      <c r="I37" s="41">
        <v>2002</v>
      </c>
      <c r="J37" s="41">
        <v>1869</v>
      </c>
      <c r="K37" s="41">
        <v>2128</v>
      </c>
      <c r="L37" s="41">
        <v>3284</v>
      </c>
      <c r="M37" s="41">
        <v>1266</v>
      </c>
      <c r="N37" s="41">
        <v>1924</v>
      </c>
      <c r="O37" s="41">
        <v>1335</v>
      </c>
      <c r="P37" s="41">
        <v>1726</v>
      </c>
      <c r="Q37" s="41">
        <v>1235</v>
      </c>
      <c r="R37" s="41">
        <f>IF(ISERR(SUM(F37:Q37)),"-",SUM(F37:Q37))</f>
        <v>22470</v>
      </c>
      <c r="S37" s="41">
        <f>IF(ISERR(R37/12),"-",R37/12)</f>
        <v>1872.5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1741</v>
      </c>
      <c r="G39" s="41">
        <v>1193</v>
      </c>
      <c r="H39" s="41">
        <v>858</v>
      </c>
      <c r="I39" s="41">
        <v>790</v>
      </c>
      <c r="J39" s="41">
        <v>817</v>
      </c>
      <c r="K39" s="41">
        <v>486</v>
      </c>
      <c r="L39" s="41">
        <v>473</v>
      </c>
      <c r="M39" s="41">
        <v>577</v>
      </c>
      <c r="N39" s="41">
        <v>858</v>
      </c>
      <c r="O39" s="41">
        <v>1243</v>
      </c>
      <c r="P39" s="41">
        <v>1727</v>
      </c>
      <c r="Q39" s="41">
        <v>1787</v>
      </c>
      <c r="R39" s="41">
        <f>IF(ISERR(SUM(F39:Q39)),"-",SUM(F39:Q39))</f>
        <v>12550</v>
      </c>
      <c r="S39" s="41">
        <f>IF(ISERR(R39/12),"-",R39/12)</f>
        <v>1045.8333333333333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830</v>
      </c>
      <c r="G40" s="41">
        <v>535</v>
      </c>
      <c r="H40" s="41">
        <v>589</v>
      </c>
      <c r="I40" s="41">
        <v>376</v>
      </c>
      <c r="J40" s="41">
        <v>957</v>
      </c>
      <c r="K40" s="41">
        <v>609</v>
      </c>
      <c r="L40" s="41">
        <v>333</v>
      </c>
      <c r="M40" s="41">
        <v>275</v>
      </c>
      <c r="N40" s="41">
        <v>227</v>
      </c>
      <c r="O40" s="41">
        <v>324</v>
      </c>
      <c r="P40" s="41">
        <v>647</v>
      </c>
      <c r="Q40" s="41">
        <v>1195</v>
      </c>
      <c r="R40" s="41">
        <f>IF(ISERR(SUM(F40:Q40)),"-",SUM(F40:Q40))</f>
        <v>6897</v>
      </c>
      <c r="S40" s="41">
        <f>IF(ISERR(R40/12),"-",R40/12)</f>
        <v>574.75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850</v>
      </c>
      <c r="G41" s="41">
        <v>718</v>
      </c>
      <c r="H41" s="41">
        <v>802</v>
      </c>
      <c r="I41" s="41">
        <v>1182</v>
      </c>
      <c r="J41" s="41">
        <v>1092</v>
      </c>
      <c r="K41" s="41">
        <v>784</v>
      </c>
      <c r="L41" s="41">
        <v>597</v>
      </c>
      <c r="M41" s="41">
        <v>927</v>
      </c>
      <c r="N41" s="41">
        <v>571</v>
      </c>
      <c r="O41" s="41">
        <v>686</v>
      </c>
      <c r="P41" s="41">
        <v>577</v>
      </c>
      <c r="Q41" s="41">
        <v>668</v>
      </c>
      <c r="R41" s="41">
        <f>IF(ISERR(SUM(F41:Q41)),"-",SUM(F41:Q41))</f>
        <v>9454</v>
      </c>
      <c r="S41" s="41">
        <f>IF(ISERR(R41/12),"-",R41/12)</f>
        <v>787.83333333333337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11823</v>
      </c>
      <c r="G42" s="41">
        <v>11150</v>
      </c>
      <c r="H42" s="41">
        <v>12380</v>
      </c>
      <c r="I42" s="41">
        <v>13112</v>
      </c>
      <c r="J42" s="41">
        <v>13147</v>
      </c>
      <c r="K42" s="41">
        <v>13419</v>
      </c>
      <c r="L42" s="41">
        <v>13911</v>
      </c>
      <c r="M42" s="41">
        <v>11965</v>
      </c>
      <c r="N42" s="41">
        <v>12632</v>
      </c>
      <c r="O42" s="41">
        <v>13720</v>
      </c>
      <c r="P42" s="41">
        <v>14372</v>
      </c>
      <c r="Q42" s="41">
        <v>12889</v>
      </c>
      <c r="R42" s="41">
        <f>IF(ISERR(SUM(F42:Q42)),"-",SUM(F42:Q42))</f>
        <v>154520</v>
      </c>
      <c r="S42" s="41">
        <f>IF(ISERR(R42/12),"-",R42/12)</f>
        <v>12876.666666666666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2467</v>
      </c>
      <c r="G43" s="41">
        <v>2439</v>
      </c>
      <c r="H43" s="41">
        <v>4141</v>
      </c>
      <c r="I43" s="41">
        <v>2066</v>
      </c>
      <c r="J43" s="41">
        <v>2279</v>
      </c>
      <c r="K43" s="41">
        <v>1722</v>
      </c>
      <c r="L43" s="41">
        <v>2248</v>
      </c>
      <c r="M43" s="41">
        <v>2768</v>
      </c>
      <c r="N43" s="41">
        <v>3146</v>
      </c>
      <c r="O43" s="41">
        <v>3099</v>
      </c>
      <c r="P43" s="41">
        <v>3085</v>
      </c>
      <c r="Q43" s="41">
        <v>2734</v>
      </c>
      <c r="R43" s="41">
        <f>IF(ISERR(SUM(F43:Q43)),"-",SUM(F43:Q43))</f>
        <v>32194</v>
      </c>
      <c r="S43" s="41">
        <f>IF(ISERR(R43/12),"-",R43/12)</f>
        <v>2682.8333333333335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606</v>
      </c>
      <c r="G45" s="41">
        <v>577</v>
      </c>
      <c r="H45" s="41">
        <v>1061</v>
      </c>
      <c r="I45" s="41">
        <v>1628</v>
      </c>
      <c r="J45" s="41">
        <v>574</v>
      </c>
      <c r="K45" s="41">
        <v>584</v>
      </c>
      <c r="L45" s="41">
        <v>652</v>
      </c>
      <c r="M45" s="41">
        <v>695</v>
      </c>
      <c r="N45" s="41">
        <v>638</v>
      </c>
      <c r="O45" s="41">
        <v>630</v>
      </c>
      <c r="P45" s="41">
        <v>745</v>
      </c>
      <c r="Q45" s="41">
        <v>1180</v>
      </c>
      <c r="R45" s="41">
        <f>IF(ISERR(SUM(F45:Q45)),"-",SUM(F45:Q45))</f>
        <v>9570</v>
      </c>
      <c r="S45" s="41">
        <f>IF(ISERR(R45/12),"-",R45/12)</f>
        <v>797.5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5214</v>
      </c>
      <c r="G46" s="41">
        <f>SUBTOTAL(9,G47:G49)</f>
        <v>3784</v>
      </c>
      <c r="H46" s="41">
        <f t="shared" ref="H46:Q46" si="4">SUBTOTAL(9,H47:H49)</f>
        <v>4086</v>
      </c>
      <c r="I46" s="41">
        <f t="shared" si="4"/>
        <v>4091</v>
      </c>
      <c r="J46" s="41">
        <f t="shared" si="4"/>
        <v>3915</v>
      </c>
      <c r="K46" s="41">
        <f t="shared" si="4"/>
        <v>3661</v>
      </c>
      <c r="L46" s="41">
        <f t="shared" si="4"/>
        <v>4134</v>
      </c>
      <c r="M46" s="41">
        <f t="shared" si="4"/>
        <v>5985</v>
      </c>
      <c r="N46" s="41">
        <f t="shared" si="4"/>
        <v>4567</v>
      </c>
      <c r="O46" s="41">
        <f t="shared" si="4"/>
        <v>5567</v>
      </c>
      <c r="P46" s="41">
        <f t="shared" si="4"/>
        <v>5293</v>
      </c>
      <c r="Q46" s="41">
        <f t="shared" si="4"/>
        <v>5325</v>
      </c>
      <c r="R46" s="41">
        <f>IF(ISERR(SUM(F46:Q46)),"-",SUM(F46:Q46))</f>
        <v>55622</v>
      </c>
      <c r="S46" s="41">
        <f>IF(ISERR(R46/12),"-",R46/12)</f>
        <v>4635.166666666667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2975</v>
      </c>
      <c r="G47" s="41">
        <v>2375</v>
      </c>
      <c r="H47" s="41">
        <v>2376</v>
      </c>
      <c r="I47" s="41">
        <v>2751</v>
      </c>
      <c r="J47" s="41">
        <v>2528</v>
      </c>
      <c r="K47" s="41">
        <v>2316</v>
      </c>
      <c r="L47" s="41">
        <v>2072</v>
      </c>
      <c r="M47" s="41">
        <v>3456</v>
      </c>
      <c r="N47" s="41">
        <v>2586</v>
      </c>
      <c r="O47" s="41">
        <v>3633</v>
      </c>
      <c r="P47" s="41">
        <v>2835</v>
      </c>
      <c r="Q47" s="41">
        <v>2960</v>
      </c>
      <c r="R47" s="41">
        <f>IF(ISERR(SUM(F47:Q47)),"-",SUM(F47:Q47))</f>
        <v>32863</v>
      </c>
      <c r="S47" s="41">
        <f>IF(ISERR(R47/12),"-",R47/12)</f>
        <v>2738.5833333333335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285</v>
      </c>
      <c r="G48" s="41">
        <v>182</v>
      </c>
      <c r="H48" s="41">
        <v>199</v>
      </c>
      <c r="I48" s="41">
        <v>96</v>
      </c>
      <c r="J48" s="41">
        <v>148</v>
      </c>
      <c r="K48" s="41">
        <v>183</v>
      </c>
      <c r="L48" s="41">
        <v>257</v>
      </c>
      <c r="M48" s="41">
        <v>427</v>
      </c>
      <c r="N48" s="41">
        <v>473</v>
      </c>
      <c r="O48" s="41">
        <v>476</v>
      </c>
      <c r="P48" s="41">
        <v>508</v>
      </c>
      <c r="Q48" s="41">
        <v>883</v>
      </c>
      <c r="R48" s="41">
        <f>IF(ISERR(SUM(F48:Q48)),"-",SUM(F48:Q48))</f>
        <v>4117</v>
      </c>
      <c r="S48" s="41">
        <f>IF(ISERR(R48/12),"-",R48/12)</f>
        <v>343.08333333333331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1954</v>
      </c>
      <c r="G49" s="41">
        <v>1227</v>
      </c>
      <c r="H49" s="41">
        <v>1511</v>
      </c>
      <c r="I49" s="41">
        <v>1244</v>
      </c>
      <c r="J49" s="41">
        <v>1239</v>
      </c>
      <c r="K49" s="41">
        <v>1162</v>
      </c>
      <c r="L49" s="41">
        <v>1805</v>
      </c>
      <c r="M49" s="41">
        <v>2102</v>
      </c>
      <c r="N49" s="41">
        <v>1508</v>
      </c>
      <c r="O49" s="41">
        <v>1458</v>
      </c>
      <c r="P49" s="41">
        <v>1950</v>
      </c>
      <c r="Q49" s="41">
        <v>1482</v>
      </c>
      <c r="R49" s="41">
        <f>IF(ISERR(SUM(F49:Q49)),"-",SUM(F49:Q49))</f>
        <v>18642</v>
      </c>
      <c r="S49" s="41">
        <f>IF(ISERR(R49/12),"-",R49/12)</f>
        <v>1553.5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872</v>
      </c>
      <c r="G51" s="41">
        <v>825</v>
      </c>
      <c r="H51" s="41">
        <v>969</v>
      </c>
      <c r="I51" s="41">
        <v>852</v>
      </c>
      <c r="J51" s="41">
        <v>745</v>
      </c>
      <c r="K51" s="41">
        <v>866</v>
      </c>
      <c r="L51" s="41">
        <v>882</v>
      </c>
      <c r="M51" s="41">
        <v>1054</v>
      </c>
      <c r="N51" s="41">
        <v>918</v>
      </c>
      <c r="O51" s="41">
        <v>886</v>
      </c>
      <c r="P51" s="41">
        <v>859</v>
      </c>
      <c r="Q51" s="41">
        <v>1484</v>
      </c>
      <c r="R51" s="41">
        <f>IF(ISERR(SUM(F51:Q51)),"-",SUM(F51:Q51))</f>
        <v>11212</v>
      </c>
      <c r="S51" s="41">
        <f>IF(ISERR(R51/12),"-",R51/12)</f>
        <v>934.33333333333337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980</v>
      </c>
      <c r="G52" s="41">
        <v>896</v>
      </c>
      <c r="H52" s="41">
        <v>1272</v>
      </c>
      <c r="I52" s="41">
        <v>1844</v>
      </c>
      <c r="J52" s="41">
        <v>1563</v>
      </c>
      <c r="K52" s="41">
        <v>1630</v>
      </c>
      <c r="L52" s="41">
        <v>1611</v>
      </c>
      <c r="M52" s="41">
        <v>1798</v>
      </c>
      <c r="N52" s="41">
        <v>1126</v>
      </c>
      <c r="O52" s="41">
        <v>1598</v>
      </c>
      <c r="P52" s="41">
        <v>2269</v>
      </c>
      <c r="Q52" s="41">
        <v>2305</v>
      </c>
      <c r="R52" s="41">
        <f>IF(ISERR(SUM(F52:Q52)),"-",SUM(F52:Q52))</f>
        <v>18892</v>
      </c>
      <c r="S52" s="41">
        <f>IF(ISERR(R52/12),"-",R52/12)</f>
        <v>1574.3333333333333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67</v>
      </c>
      <c r="G53" s="41">
        <v>79</v>
      </c>
      <c r="H53" s="41">
        <v>208</v>
      </c>
      <c r="I53" s="41">
        <v>106</v>
      </c>
      <c r="J53" s="41">
        <v>60</v>
      </c>
      <c r="K53" s="41">
        <v>155</v>
      </c>
      <c r="L53" s="41">
        <v>150</v>
      </c>
      <c r="M53" s="41">
        <v>104</v>
      </c>
      <c r="N53" s="41">
        <v>102</v>
      </c>
      <c r="O53" s="41">
        <v>71</v>
      </c>
      <c r="P53" s="41">
        <v>96</v>
      </c>
      <c r="Q53" s="41">
        <v>86</v>
      </c>
      <c r="R53" s="41">
        <f>IF(ISERR(SUM(F53:Q53)),"-",SUM(F53:Q53))</f>
        <v>1284</v>
      </c>
      <c r="S53" s="41">
        <f>IF(ISERR(R53/12),"-",R53/12)</f>
        <v>107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4861</v>
      </c>
      <c r="G54" s="41">
        <v>3718</v>
      </c>
      <c r="H54" s="41">
        <v>4160</v>
      </c>
      <c r="I54" s="41">
        <v>3765</v>
      </c>
      <c r="J54" s="41">
        <v>3818</v>
      </c>
      <c r="K54" s="41">
        <v>3010</v>
      </c>
      <c r="L54" s="41">
        <v>2641</v>
      </c>
      <c r="M54" s="41">
        <v>2828</v>
      </c>
      <c r="N54" s="41">
        <v>3001</v>
      </c>
      <c r="O54" s="41">
        <v>3517</v>
      </c>
      <c r="P54" s="41">
        <v>3564</v>
      </c>
      <c r="Q54" s="41">
        <v>4276</v>
      </c>
      <c r="R54" s="41">
        <f>IF(ISERR(SUM(F54:Q54)),"-",SUM(F54:Q54))</f>
        <v>43159</v>
      </c>
      <c r="S54" s="41">
        <f>IF(ISERR(R54/12),"-",R54/12)</f>
        <v>3596.5833333333335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3078</v>
      </c>
      <c r="G55" s="41">
        <v>2532</v>
      </c>
      <c r="H55" s="41">
        <v>2727</v>
      </c>
      <c r="I55" s="41">
        <v>2893</v>
      </c>
      <c r="J55" s="41">
        <v>2512</v>
      </c>
      <c r="K55" s="41">
        <v>2342</v>
      </c>
      <c r="L55" s="41">
        <v>2604</v>
      </c>
      <c r="M55" s="41">
        <v>2430</v>
      </c>
      <c r="N55" s="41">
        <v>2835</v>
      </c>
      <c r="O55" s="41">
        <v>2961</v>
      </c>
      <c r="P55" s="41">
        <v>3479</v>
      </c>
      <c r="Q55" s="41">
        <v>4531</v>
      </c>
      <c r="R55" s="41">
        <f>IF(ISERR(SUM(F55:Q55)),"-",SUM(F55:Q55))</f>
        <v>34924</v>
      </c>
      <c r="S55" s="41">
        <f>IF(ISERR(R55/12),"-",R55/12)</f>
        <v>2910.3333333333335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5742</v>
      </c>
      <c r="G57" s="41">
        <f>SUBTOTAL(9,G58:G64)</f>
        <v>5789</v>
      </c>
      <c r="H57" s="41">
        <f t="shared" ref="H57:Q57" si="5">SUBTOTAL(9,H58:H64)</f>
        <v>6972</v>
      </c>
      <c r="I57" s="41">
        <f t="shared" si="5"/>
        <v>7709</v>
      </c>
      <c r="J57" s="41">
        <f t="shared" si="5"/>
        <v>6673</v>
      </c>
      <c r="K57" s="41">
        <f t="shared" si="5"/>
        <v>6664</v>
      </c>
      <c r="L57" s="41">
        <f t="shared" si="5"/>
        <v>6779</v>
      </c>
      <c r="M57" s="41">
        <f t="shared" si="5"/>
        <v>7218</v>
      </c>
      <c r="N57" s="41">
        <f t="shared" si="5"/>
        <v>7251</v>
      </c>
      <c r="O57" s="41">
        <f t="shared" si="5"/>
        <v>8309</v>
      </c>
      <c r="P57" s="41">
        <f t="shared" si="5"/>
        <v>8642</v>
      </c>
      <c r="Q57" s="41">
        <f t="shared" si="5"/>
        <v>8060</v>
      </c>
      <c r="R57" s="41">
        <f>IF(ISERR(SUM(F57:Q57)),"-",SUM(F57:Q57))</f>
        <v>85808</v>
      </c>
      <c r="S57" s="41">
        <f>IF(ISERR(R57/12),"-",R57/12)</f>
        <v>7150.666666666667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1394</v>
      </c>
      <c r="G58" s="41">
        <v>1512</v>
      </c>
      <c r="H58" s="41">
        <v>1524</v>
      </c>
      <c r="I58" s="41">
        <v>1919</v>
      </c>
      <c r="J58" s="41">
        <v>1458</v>
      </c>
      <c r="K58" s="41">
        <v>1715</v>
      </c>
      <c r="L58" s="41">
        <v>2000</v>
      </c>
      <c r="M58" s="41">
        <v>1795</v>
      </c>
      <c r="N58" s="41">
        <v>1730</v>
      </c>
      <c r="O58" s="41">
        <v>1794</v>
      </c>
      <c r="P58" s="41">
        <v>2179</v>
      </c>
      <c r="Q58" s="41">
        <v>2031</v>
      </c>
      <c r="R58" s="41">
        <f>IF(ISERR(SUM(F58:Q58)),"-",SUM(F58:Q58))</f>
        <v>21051</v>
      </c>
      <c r="S58" s="41">
        <f>IF(ISERR(R58/12),"-",R58/12)</f>
        <v>1754.25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57</v>
      </c>
      <c r="G59" s="41">
        <v>54</v>
      </c>
      <c r="H59" s="41">
        <v>56</v>
      </c>
      <c r="I59" s="41">
        <v>90</v>
      </c>
      <c r="J59" s="41">
        <v>111</v>
      </c>
      <c r="K59" s="41">
        <v>117</v>
      </c>
      <c r="L59" s="41">
        <v>94</v>
      </c>
      <c r="M59" s="41">
        <v>72</v>
      </c>
      <c r="N59" s="41">
        <v>93</v>
      </c>
      <c r="O59" s="41">
        <v>69</v>
      </c>
      <c r="P59" s="41">
        <v>64</v>
      </c>
      <c r="Q59" s="41">
        <v>47</v>
      </c>
      <c r="R59" s="41">
        <f>IF(ISERR(SUM(F59:Q59)),"-",SUM(F59:Q59))</f>
        <v>924</v>
      </c>
      <c r="S59" s="41">
        <f>IF(ISERR(R59/12),"-",R59/12)</f>
        <v>77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848</v>
      </c>
      <c r="G60" s="41">
        <v>889</v>
      </c>
      <c r="H60" s="41">
        <v>1060</v>
      </c>
      <c r="I60" s="41">
        <v>1078</v>
      </c>
      <c r="J60" s="41">
        <v>897</v>
      </c>
      <c r="K60" s="41">
        <v>968</v>
      </c>
      <c r="L60" s="41">
        <v>1048</v>
      </c>
      <c r="M60" s="41">
        <v>1025</v>
      </c>
      <c r="N60" s="41">
        <v>998</v>
      </c>
      <c r="O60" s="41">
        <v>848</v>
      </c>
      <c r="P60" s="41">
        <v>1009</v>
      </c>
      <c r="Q60" s="41">
        <v>1048</v>
      </c>
      <c r="R60" s="41">
        <f>IF(ISERR(SUM(F60:Q60)),"-",SUM(F60:Q60))</f>
        <v>11716</v>
      </c>
      <c r="S60" s="41">
        <f>IF(ISERR(R60/12),"-",R60/12)</f>
        <v>976.33333333333337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635</v>
      </c>
      <c r="G61" s="41">
        <v>704</v>
      </c>
      <c r="H61" s="41">
        <v>723</v>
      </c>
      <c r="I61" s="41">
        <v>786</v>
      </c>
      <c r="J61" s="41">
        <v>666</v>
      </c>
      <c r="K61" s="41">
        <v>677</v>
      </c>
      <c r="L61" s="41">
        <v>681</v>
      </c>
      <c r="M61" s="41">
        <v>637</v>
      </c>
      <c r="N61" s="41">
        <v>697</v>
      </c>
      <c r="O61" s="41">
        <v>813</v>
      </c>
      <c r="P61" s="41">
        <v>1025</v>
      </c>
      <c r="Q61" s="41">
        <v>1060</v>
      </c>
      <c r="R61" s="41">
        <f>IF(ISERR(SUM(F61:Q61)),"-",SUM(F61:Q61))</f>
        <v>9104</v>
      </c>
      <c r="S61" s="41">
        <f>IF(ISERR(R61/12),"-",R61/12)</f>
        <v>758.66666666666663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101</v>
      </c>
      <c r="G63" s="41">
        <v>97</v>
      </c>
      <c r="H63" s="41">
        <v>125</v>
      </c>
      <c r="I63" s="41">
        <v>125</v>
      </c>
      <c r="J63" s="41">
        <v>141</v>
      </c>
      <c r="K63" s="41">
        <v>178</v>
      </c>
      <c r="L63" s="41">
        <v>259</v>
      </c>
      <c r="M63" s="41">
        <v>235</v>
      </c>
      <c r="N63" s="41">
        <v>437</v>
      </c>
      <c r="O63" s="41">
        <v>834</v>
      </c>
      <c r="P63" s="41">
        <v>990</v>
      </c>
      <c r="Q63" s="41">
        <v>923</v>
      </c>
      <c r="R63" s="41">
        <f>IF(ISERR(SUM(F63:Q63)),"-",SUM(F63:Q63))</f>
        <v>4445</v>
      </c>
      <c r="S63" s="41">
        <f>IF(ISERR(R63/12),"-",R63/12)</f>
        <v>370.41666666666669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2707</v>
      </c>
      <c r="G64" s="41">
        <v>2533</v>
      </c>
      <c r="H64" s="41">
        <v>3484</v>
      </c>
      <c r="I64" s="41">
        <v>3711</v>
      </c>
      <c r="J64" s="41">
        <v>3400</v>
      </c>
      <c r="K64" s="41">
        <v>3009</v>
      </c>
      <c r="L64" s="41">
        <v>2697</v>
      </c>
      <c r="M64" s="41">
        <v>3454</v>
      </c>
      <c r="N64" s="41">
        <v>3296</v>
      </c>
      <c r="O64" s="41">
        <v>3951</v>
      </c>
      <c r="P64" s="41">
        <v>3375</v>
      </c>
      <c r="Q64" s="41">
        <v>2951</v>
      </c>
      <c r="R64" s="41">
        <f>IF(ISERR(SUM(F64:Q64)),"-",SUM(F64:Q64))</f>
        <v>38568</v>
      </c>
      <c r="S64" s="41">
        <f>IF(ISERR(R64/12),"-",R64/12)</f>
        <v>3214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13749</v>
      </c>
      <c r="G66" s="41">
        <v>14241</v>
      </c>
      <c r="H66" s="41">
        <v>15905</v>
      </c>
      <c r="I66" s="41">
        <v>17247</v>
      </c>
      <c r="J66" s="41">
        <v>14896</v>
      </c>
      <c r="K66" s="41">
        <v>15524</v>
      </c>
      <c r="L66" s="41">
        <v>15002</v>
      </c>
      <c r="M66" s="41">
        <v>16315</v>
      </c>
      <c r="N66" s="41">
        <v>15916</v>
      </c>
      <c r="O66" s="41">
        <v>15927</v>
      </c>
      <c r="P66" s="41">
        <v>17517</v>
      </c>
      <c r="Q66" s="41">
        <v>20517</v>
      </c>
      <c r="R66" s="41">
        <f>IF(ISERR(SUM(F66:Q66)),"-",SUM(F66:Q66))</f>
        <v>192756</v>
      </c>
      <c r="S66" s="41">
        <f>IF(ISERR(R66/12),"-",R66/12)</f>
        <v>16063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月別品目別月間出庫量表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2020-07-23T09:31:18Z</dcterms:created>
  <dcterms:modified xsi:type="dcterms:W3CDTF">2020-07-23T09:31:20Z</dcterms:modified>
</cp:coreProperties>
</file>