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6\year\"/>
    </mc:Choice>
  </mc:AlternateContent>
  <xr:revisionPtr revIDLastSave="0" documentId="8_{55A69D3E-8946-4E4C-AE81-29EAA9C8AACA}" xr6:coauthVersionLast="36" xr6:coauthVersionMax="36" xr10:uidLastSave="{00000000-0000-0000-0000-000000000000}"/>
  <bookViews>
    <workbookView xWindow="0" yWindow="0" windowWidth="14625" windowHeight="10485" xr2:uid="{BB3D6B41-16E3-4D29-9C89-0C62E2427D0E}"/>
  </bookViews>
  <sheets>
    <sheet name="月別品目別月間出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M15" i="2"/>
  <c r="G15" i="2"/>
  <c r="R13" i="2"/>
  <c r="S13" i="2" s="1"/>
  <c r="G11" i="2" l="1"/>
  <c r="M11" i="2"/>
  <c r="J15" i="2"/>
  <c r="J11" i="2" s="1"/>
  <c r="O15" i="2"/>
  <c r="O11" i="2" s="1"/>
  <c r="I15" i="2"/>
  <c r="I11" i="2" s="1"/>
  <c r="Q15" i="2"/>
  <c r="Q11" i="2" s="1"/>
  <c r="K15" i="2"/>
  <c r="K11" i="2" s="1"/>
  <c r="P15" i="2"/>
  <c r="P11" i="2" s="1"/>
  <c r="R16" i="2"/>
  <c r="S16" i="2" s="1"/>
  <c r="R57" i="2"/>
  <c r="S57" i="2" s="1"/>
  <c r="H15" i="2"/>
  <c r="H11" i="2" s="1"/>
  <c r="N15" i="2"/>
  <c r="N11" i="2" s="1"/>
  <c r="R30" i="2"/>
  <c r="S30" i="2" s="1"/>
  <c r="F15" i="2"/>
  <c r="L15" i="2"/>
  <c r="L11" i="2" s="1"/>
  <c r="R46" i="2"/>
  <c r="S46" i="2" s="1"/>
  <c r="R15" i="2" l="1"/>
  <c r="S15" i="2" s="1"/>
  <c r="F11" i="2"/>
  <c r="R11" i="2" s="1"/>
  <c r="S11" i="2" s="1"/>
</calcChain>
</file>

<file path=xl/sharedStrings.xml><?xml version="1.0" encoding="utf-8"?>
<sst xmlns="http://schemas.openxmlformats.org/spreadsheetml/2006/main" count="65" uniqueCount="63">
  <si>
    <t>（1）　合　　　　　計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</si>
  <si>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</si>
  <si>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</si>
  <si>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</si>
  <si>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</si>
  <si>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</si>
  <si>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</si>
  <si>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</si>
  <si>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</si>
  <si>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</si>
  <si>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</si>
  <si>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</si>
  <si>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</si>
  <si>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</si>
  <si>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</si>
  <si>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</si>
  <si>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</si>
  <si>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</si>
  <si>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</si>
  <si>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</si>
  <si>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</si>
  <si>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</si>
  <si>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</si>
  <si>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</si>
  <si>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</si>
  <si>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</si>
  <si>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</si>
  <si>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</si>
  <si>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</si>
  <si>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</si>
  <si>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</si>
  <si>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</si>
  <si>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</si>
  <si>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</si>
  <si>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</si>
  <si>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</si>
  <si>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</si>
  <si>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</si>
  <si>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</si>
  <si>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</si>
  <si>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</si>
  <si>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</si>
  <si>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</si>
  <si>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</si>
  <si>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</si>
  <si>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</si>
  <si>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</si>
  <si>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</si>
  <si>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</si>
  <si>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</si>
  <si>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</si>
  <si>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</si>
  <si>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</si>
  <si>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</si>
  <si>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</si>
  <si>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</si>
  <si>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</si>
  <si>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</si>
  <si>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</si>
  <si>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</si>
  <si>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４　　月　別　品　目　別　月　間　出　庫　量</t>
    <phoneticPr fontId="5"/>
  </si>
  <si>
    <t>年　　　間
延べ出庫量</t>
    <phoneticPr fontId="5"/>
  </si>
  <si>
    <t>毎月1日から月末までの間に出庫された月間延べ出庫量であり、月間出庫量(1)合計とは、(2)産地及び(3)消費地の出庫量を合計したものである。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</si>
</sst>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71233ACE-AAD4-485D-A3D0-43AA38A49590}"/>
    <cellStyle name="標準 3" xfId="1" xr:uid="{2BED2B3E-8025-46C3-B754-39F9318C19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57AE-BA24-43AB-978B-993582312FA8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0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S6" s="14" t="s">
        <v>1</v>
      </c>
    </row>
    <row r="7" spans="1:20" s="22" customFormat="1" ht="15" customHeight="1" thickTop="1" x14ac:dyDescent="0.15">
      <c r="A7" s="15" t="s">
        <v>2</v>
      </c>
      <c r="B7" s="15"/>
      <c r="C7" s="15"/>
      <c r="D7" s="15"/>
      <c r="E7" s="16"/>
      <c r="F7" s="17">
        <v>42370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61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3</v>
      </c>
      <c r="H8" s="26" t="s">
        <v>4</v>
      </c>
      <c r="I8" s="26" t="s">
        <v>5</v>
      </c>
      <c r="J8" s="26" t="s">
        <v>6</v>
      </c>
      <c r="K8" s="26" t="s">
        <v>7</v>
      </c>
      <c r="L8" s="26" t="s">
        <v>8</v>
      </c>
      <c r="M8" s="26" t="s">
        <v>9</v>
      </c>
      <c r="N8" s="26" t="s">
        <v>10</v>
      </c>
      <c r="O8" s="26" t="s">
        <v>11</v>
      </c>
      <c r="P8" s="26" t="s">
        <v>12</v>
      </c>
      <c r="Q8" s="26" t="s">
        <v>13</v>
      </c>
      <c r="R8" s="27"/>
      <c r="S8" s="25" t="s">
        <v>14</v>
      </c>
      <c r="T8" s="28" t="s">
        <v>15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17</v>
      </c>
      <c r="B11" s="39"/>
      <c r="C11" s="39"/>
      <c r="D11" s="39"/>
      <c r="E11" s="40">
        <v>1</v>
      </c>
      <c r="F11" s="41">
        <f>SUBTOTAL(9,F13:F66)</f>
        <v>260950</v>
      </c>
      <c r="G11" s="41">
        <f>SUBTOTAL(9,G13:G66)</f>
        <v>273652</v>
      </c>
      <c r="H11" s="41">
        <f t="shared" ref="H11:Q11" si="0">SUBTOTAL(9,H13:H66)</f>
        <v>303666</v>
      </c>
      <c r="I11" s="41">
        <f t="shared" si="0"/>
        <v>311794</v>
      </c>
      <c r="J11" s="41">
        <f t="shared" si="0"/>
        <v>269777</v>
      </c>
      <c r="K11" s="41">
        <f t="shared" si="0"/>
        <v>290094</v>
      </c>
      <c r="L11" s="41">
        <f t="shared" si="0"/>
        <v>289473</v>
      </c>
      <c r="M11" s="41">
        <f t="shared" si="0"/>
        <v>279851</v>
      </c>
      <c r="N11" s="41">
        <f t="shared" si="0"/>
        <v>292300</v>
      </c>
      <c r="O11" s="41">
        <f t="shared" si="0"/>
        <v>310249</v>
      </c>
      <c r="P11" s="41">
        <f t="shared" si="0"/>
        <v>328264</v>
      </c>
      <c r="Q11" s="41">
        <f t="shared" si="0"/>
        <v>362204</v>
      </c>
      <c r="R11" s="41">
        <f>IF(ISERR(SUM(F11:Q11)),"-",SUM(F11:Q11))</f>
        <v>3572274</v>
      </c>
      <c r="S11" s="41">
        <f>IF(ISERR(R11/12),"-",R11/12)</f>
        <v>297689.5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18</v>
      </c>
      <c r="B13" s="39"/>
      <c r="C13" s="39"/>
      <c r="D13" s="39"/>
      <c r="E13" s="40">
        <v>2</v>
      </c>
      <c r="F13" s="41">
        <v>4884</v>
      </c>
      <c r="G13" s="41">
        <v>5417</v>
      </c>
      <c r="H13" s="41">
        <v>6793</v>
      </c>
      <c r="I13" s="41">
        <v>6447</v>
      </c>
      <c r="J13" s="41">
        <v>6978</v>
      </c>
      <c r="K13" s="41">
        <v>7276</v>
      </c>
      <c r="L13" s="41">
        <v>6643</v>
      </c>
      <c r="M13" s="41">
        <v>6388</v>
      </c>
      <c r="N13" s="41">
        <v>11576</v>
      </c>
      <c r="O13" s="41">
        <v>12702</v>
      </c>
      <c r="P13" s="41">
        <v>11023</v>
      </c>
      <c r="Q13" s="41">
        <v>8925</v>
      </c>
      <c r="R13" s="41">
        <f>IF(ISERR(SUM(F13:Q13)),"-",SUM(F13:Q13))</f>
        <v>95052</v>
      </c>
      <c r="S13" s="41">
        <f>IF(ISERR(R13/12),"-",R13/12)</f>
        <v>7921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19</v>
      </c>
      <c r="B15" s="39"/>
      <c r="C15" s="39"/>
      <c r="D15" s="39"/>
      <c r="E15" s="40">
        <v>3</v>
      </c>
      <c r="F15" s="41">
        <f>SUBTOTAL(9,F16:F55)</f>
        <v>217159</v>
      </c>
      <c r="G15" s="41">
        <f>SUBTOTAL(9,G16:G55)</f>
        <v>226292</v>
      </c>
      <c r="H15" s="41">
        <f t="shared" ref="H15:Q15" si="1">SUBTOTAL(9,H16:H55)</f>
        <v>249584</v>
      </c>
      <c r="I15" s="41">
        <f t="shared" si="1"/>
        <v>253875</v>
      </c>
      <c r="J15" s="41">
        <f t="shared" si="1"/>
        <v>219960</v>
      </c>
      <c r="K15" s="41">
        <f t="shared" si="1"/>
        <v>234913</v>
      </c>
      <c r="L15" s="41">
        <f t="shared" si="1"/>
        <v>232975</v>
      </c>
      <c r="M15" s="41">
        <f t="shared" si="1"/>
        <v>226176</v>
      </c>
      <c r="N15" s="41">
        <f t="shared" si="1"/>
        <v>233320</v>
      </c>
      <c r="O15" s="41">
        <f t="shared" si="1"/>
        <v>248224</v>
      </c>
      <c r="P15" s="41">
        <f t="shared" si="1"/>
        <v>264195</v>
      </c>
      <c r="Q15" s="41">
        <f t="shared" si="1"/>
        <v>288623</v>
      </c>
      <c r="R15" s="41">
        <f>IF(ISERR(SUM(F15:Q15)),"-",SUM(F15:Q15))</f>
        <v>2895296</v>
      </c>
      <c r="S15" s="41">
        <f>IF(ISERR(R15/12),"-",R15/12)</f>
        <v>241274.66666666666</v>
      </c>
      <c r="T15" s="42">
        <v>3</v>
      </c>
    </row>
    <row r="16" spans="1:20" s="43" customFormat="1" ht="14.1" customHeight="1" x14ac:dyDescent="0.15">
      <c r="A16" s="44"/>
      <c r="B16" s="45"/>
      <c r="C16" s="46" t="s">
        <v>20</v>
      </c>
      <c r="D16" s="39"/>
      <c r="E16" s="40">
        <v>4</v>
      </c>
      <c r="F16" s="41">
        <f>SUBTOTAL(9,F17:F23)</f>
        <v>21264</v>
      </c>
      <c r="G16" s="41">
        <f>SUBTOTAL(9,G17:G23)</f>
        <v>20772</v>
      </c>
      <c r="H16" s="41">
        <f t="shared" ref="H16:Q16" si="2">SUBTOTAL(9,H17:H23)</f>
        <v>25784</v>
      </c>
      <c r="I16" s="41">
        <f t="shared" si="2"/>
        <v>26499</v>
      </c>
      <c r="J16" s="41">
        <f t="shared" si="2"/>
        <v>24714</v>
      </c>
      <c r="K16" s="41">
        <f t="shared" si="2"/>
        <v>28016</v>
      </c>
      <c r="L16" s="41">
        <f t="shared" si="2"/>
        <v>26457</v>
      </c>
      <c r="M16" s="41">
        <f t="shared" si="2"/>
        <v>24380</v>
      </c>
      <c r="N16" s="41">
        <f t="shared" si="2"/>
        <v>24799</v>
      </c>
      <c r="O16" s="41">
        <f t="shared" si="2"/>
        <v>23682</v>
      </c>
      <c r="P16" s="41">
        <f t="shared" si="2"/>
        <v>27340</v>
      </c>
      <c r="Q16" s="41">
        <f t="shared" si="2"/>
        <v>29274</v>
      </c>
      <c r="R16" s="41">
        <f>IF(ISERR(SUM(F16:Q16)),"-",SUM(F16:Q16))</f>
        <v>302981</v>
      </c>
      <c r="S16" s="41">
        <f>IF(ISERR(R16/12),"-",R16/12)</f>
        <v>25248.416666666668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21</v>
      </c>
      <c r="E17" s="40">
        <v>5</v>
      </c>
      <c r="F17" s="41">
        <v>2424</v>
      </c>
      <c r="G17" s="41">
        <v>1994</v>
      </c>
      <c r="H17" s="41">
        <v>2579</v>
      </c>
      <c r="I17" s="41">
        <v>2537</v>
      </c>
      <c r="J17" s="41">
        <v>3390</v>
      </c>
      <c r="K17" s="41">
        <v>5796</v>
      </c>
      <c r="L17" s="41">
        <v>4595</v>
      </c>
      <c r="M17" s="41">
        <v>3715</v>
      </c>
      <c r="N17" s="41">
        <v>3203</v>
      </c>
      <c r="O17" s="41">
        <v>4296</v>
      </c>
      <c r="P17" s="41">
        <v>3883</v>
      </c>
      <c r="Q17" s="41">
        <v>3207</v>
      </c>
      <c r="R17" s="41">
        <f>IF(ISERR(SUM(F17:Q17)),"-",SUM(F17:Q17))</f>
        <v>41619</v>
      </c>
      <c r="S17" s="41">
        <f>IF(ISERR(R17/12),"-",R17/12)</f>
        <v>3468.25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22</v>
      </c>
      <c r="E18" s="40">
        <v>6</v>
      </c>
      <c r="F18" s="41">
        <v>7687</v>
      </c>
      <c r="G18" s="41">
        <v>7283</v>
      </c>
      <c r="H18" s="41">
        <v>9702</v>
      </c>
      <c r="I18" s="41">
        <v>9260</v>
      </c>
      <c r="J18" s="41">
        <v>8275</v>
      </c>
      <c r="K18" s="41">
        <v>8260</v>
      </c>
      <c r="L18" s="41">
        <v>8170</v>
      </c>
      <c r="M18" s="41">
        <v>7634</v>
      </c>
      <c r="N18" s="41">
        <v>7975</v>
      </c>
      <c r="O18" s="41">
        <v>6749</v>
      </c>
      <c r="P18" s="41">
        <v>7723</v>
      </c>
      <c r="Q18" s="41">
        <v>9327</v>
      </c>
      <c r="R18" s="41">
        <f>IF(ISERR(SUM(F18:Q18)),"-",SUM(F18:Q18))</f>
        <v>98045</v>
      </c>
      <c r="S18" s="41">
        <f>IF(ISERR(R18/12),"-",R18/12)</f>
        <v>8170.416666666667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23</v>
      </c>
      <c r="E19" s="40">
        <v>7</v>
      </c>
      <c r="F19" s="41">
        <v>6831</v>
      </c>
      <c r="G19" s="41">
        <v>7463</v>
      </c>
      <c r="H19" s="41">
        <v>8193</v>
      </c>
      <c r="I19" s="41">
        <v>8289</v>
      </c>
      <c r="J19" s="41">
        <v>8648</v>
      </c>
      <c r="K19" s="41">
        <v>9448</v>
      </c>
      <c r="L19" s="41">
        <v>8673</v>
      </c>
      <c r="M19" s="41">
        <v>9334</v>
      </c>
      <c r="N19" s="41">
        <v>8871</v>
      </c>
      <c r="O19" s="41">
        <v>7706</v>
      </c>
      <c r="P19" s="41">
        <v>9992</v>
      </c>
      <c r="Q19" s="41">
        <v>9497</v>
      </c>
      <c r="R19" s="41">
        <f>IF(ISERR(SUM(F19:Q19)),"-",SUM(F19:Q19))</f>
        <v>102945</v>
      </c>
      <c r="S19" s="41">
        <f>IF(ISERR(R19/12),"-",R19/12)</f>
        <v>8578.75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24</v>
      </c>
      <c r="E21" s="40">
        <v>8</v>
      </c>
      <c r="F21" s="41">
        <v>483</v>
      </c>
      <c r="G21" s="41">
        <v>605</v>
      </c>
      <c r="H21" s="41">
        <v>963</v>
      </c>
      <c r="I21" s="41">
        <v>794</v>
      </c>
      <c r="J21" s="41">
        <v>996</v>
      </c>
      <c r="K21" s="41">
        <v>1061</v>
      </c>
      <c r="L21" s="41">
        <v>1083</v>
      </c>
      <c r="M21" s="41">
        <v>1085</v>
      </c>
      <c r="N21" s="41">
        <v>762</v>
      </c>
      <c r="O21" s="41">
        <v>1062</v>
      </c>
      <c r="P21" s="41">
        <v>1003</v>
      </c>
      <c r="Q21" s="41">
        <v>1576</v>
      </c>
      <c r="R21" s="41">
        <f>IF(ISERR(SUM(F21:Q21)),"-",SUM(F21:Q21))</f>
        <v>11473</v>
      </c>
      <c r="S21" s="41">
        <f>IF(ISERR(R21/12),"-",R21/12)</f>
        <v>956.08333333333337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25</v>
      </c>
      <c r="E22" s="40">
        <v>9</v>
      </c>
      <c r="F22" s="41">
        <v>954</v>
      </c>
      <c r="G22" s="41">
        <v>697</v>
      </c>
      <c r="H22" s="41">
        <v>806</v>
      </c>
      <c r="I22" s="41">
        <v>725</v>
      </c>
      <c r="J22" s="41">
        <v>832</v>
      </c>
      <c r="K22" s="41">
        <v>576</v>
      </c>
      <c r="L22" s="41">
        <v>559</v>
      </c>
      <c r="M22" s="41">
        <v>611</v>
      </c>
      <c r="N22" s="41">
        <v>1226</v>
      </c>
      <c r="O22" s="41">
        <v>1237</v>
      </c>
      <c r="P22" s="41">
        <v>1700</v>
      </c>
      <c r="Q22" s="41">
        <v>1635</v>
      </c>
      <c r="R22" s="41">
        <f>IF(ISERR(SUM(F22:Q22)),"-",SUM(F22:Q22))</f>
        <v>11558</v>
      </c>
      <c r="S22" s="41">
        <f>IF(ISERR(R22/12),"-",R22/12)</f>
        <v>963.16666666666663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26</v>
      </c>
      <c r="E23" s="40">
        <v>10</v>
      </c>
      <c r="F23" s="41">
        <v>2885</v>
      </c>
      <c r="G23" s="41">
        <v>2730</v>
      </c>
      <c r="H23" s="41">
        <v>3541</v>
      </c>
      <c r="I23" s="41">
        <v>4894</v>
      </c>
      <c r="J23" s="41">
        <v>2573</v>
      </c>
      <c r="K23" s="41">
        <v>2875</v>
      </c>
      <c r="L23" s="41">
        <v>3377</v>
      </c>
      <c r="M23" s="41">
        <v>2001</v>
      </c>
      <c r="N23" s="41">
        <v>2762</v>
      </c>
      <c r="O23" s="41">
        <v>2632</v>
      </c>
      <c r="P23" s="41">
        <v>3039</v>
      </c>
      <c r="Q23" s="41">
        <v>4032</v>
      </c>
      <c r="R23" s="41">
        <f>IF(ISERR(SUM(F23:Q23)),"-",SUM(F23:Q23))</f>
        <v>37341</v>
      </c>
      <c r="S23" s="41">
        <f>IF(ISERR(R23/12),"-",R23/12)</f>
        <v>3111.75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27</v>
      </c>
      <c r="D24" s="39"/>
      <c r="E24" s="40">
        <v>11</v>
      </c>
      <c r="F24" s="41">
        <v>1037</v>
      </c>
      <c r="G24" s="41">
        <v>1078</v>
      </c>
      <c r="H24" s="41">
        <v>1333</v>
      </c>
      <c r="I24" s="41">
        <v>1426</v>
      </c>
      <c r="J24" s="41">
        <v>1472</v>
      </c>
      <c r="K24" s="41">
        <v>1309</v>
      </c>
      <c r="L24" s="41">
        <v>1290</v>
      </c>
      <c r="M24" s="41">
        <v>1365</v>
      </c>
      <c r="N24" s="41">
        <v>1299</v>
      </c>
      <c r="O24" s="41">
        <v>1204</v>
      </c>
      <c r="P24" s="41">
        <v>1113</v>
      </c>
      <c r="Q24" s="41">
        <v>1559</v>
      </c>
      <c r="R24" s="41">
        <f>IF(ISERR(SUM(F24:Q24)),"-",SUM(F24:Q24))</f>
        <v>15485</v>
      </c>
      <c r="S24" s="41">
        <f>IF(ISERR(R24/12),"-",R24/12)</f>
        <v>1290.4166666666667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28</v>
      </c>
      <c r="D25" s="39"/>
      <c r="E25" s="40">
        <v>12</v>
      </c>
      <c r="F25" s="41">
        <v>13668</v>
      </c>
      <c r="G25" s="41">
        <v>14158</v>
      </c>
      <c r="H25" s="41">
        <v>14880</v>
      </c>
      <c r="I25" s="41">
        <v>14204</v>
      </c>
      <c r="J25" s="41">
        <v>12396</v>
      </c>
      <c r="K25" s="41">
        <v>14941</v>
      </c>
      <c r="L25" s="41">
        <v>15560</v>
      </c>
      <c r="M25" s="41">
        <v>14342</v>
      </c>
      <c r="N25" s="41">
        <v>12008</v>
      </c>
      <c r="O25" s="41">
        <v>15029</v>
      </c>
      <c r="P25" s="41">
        <v>14725</v>
      </c>
      <c r="Q25" s="41">
        <v>13857</v>
      </c>
      <c r="R25" s="41">
        <f>IF(ISERR(SUM(F25:Q25)),"-",SUM(F25:Q25))</f>
        <v>169768</v>
      </c>
      <c r="S25" s="41">
        <f>IF(ISERR(R25/12),"-",R25/12)</f>
        <v>14147.333333333334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29</v>
      </c>
      <c r="D27" s="39"/>
      <c r="E27" s="40">
        <v>13</v>
      </c>
      <c r="F27" s="41">
        <v>20377</v>
      </c>
      <c r="G27" s="41">
        <v>20821</v>
      </c>
      <c r="H27" s="41">
        <v>25982</v>
      </c>
      <c r="I27" s="41">
        <v>24059</v>
      </c>
      <c r="J27" s="41">
        <v>21278</v>
      </c>
      <c r="K27" s="41">
        <v>21376</v>
      </c>
      <c r="L27" s="41">
        <v>20428</v>
      </c>
      <c r="M27" s="41">
        <v>20477</v>
      </c>
      <c r="N27" s="41">
        <v>21634</v>
      </c>
      <c r="O27" s="41">
        <v>23279</v>
      </c>
      <c r="P27" s="41">
        <v>23668</v>
      </c>
      <c r="Q27" s="41">
        <v>24595</v>
      </c>
      <c r="R27" s="41">
        <f>IF(ISERR(SUM(F27:Q27)),"-",SUM(F27:Q27))</f>
        <v>267974</v>
      </c>
      <c r="S27" s="41">
        <f>IF(ISERR(R27/12),"-",R27/12)</f>
        <v>22331.166666666668</v>
      </c>
      <c r="T27" s="42">
        <v>13</v>
      </c>
    </row>
    <row r="28" spans="1:20" s="43" customFormat="1" ht="14.1" customHeight="1" x14ac:dyDescent="0.15">
      <c r="A28" s="44"/>
      <c r="B28" s="45"/>
      <c r="C28" s="46" t="s">
        <v>30</v>
      </c>
      <c r="D28" s="39"/>
      <c r="E28" s="40">
        <v>14</v>
      </c>
      <c r="F28" s="41">
        <v>4032</v>
      </c>
      <c r="G28" s="41">
        <v>4501</v>
      </c>
      <c r="H28" s="41">
        <v>4269</v>
      </c>
      <c r="I28" s="41">
        <v>4974</v>
      </c>
      <c r="J28" s="41">
        <v>4013</v>
      </c>
      <c r="K28" s="41">
        <v>3609</v>
      </c>
      <c r="L28" s="41">
        <v>3719</v>
      </c>
      <c r="M28" s="41">
        <v>4004</v>
      </c>
      <c r="N28" s="41">
        <v>4004</v>
      </c>
      <c r="O28" s="41">
        <v>5398</v>
      </c>
      <c r="P28" s="41">
        <v>3797</v>
      </c>
      <c r="Q28" s="41">
        <v>4578</v>
      </c>
      <c r="R28" s="41">
        <f>IF(ISERR(SUM(F28:Q28)),"-",SUM(F28:Q28))</f>
        <v>50898</v>
      </c>
      <c r="S28" s="41">
        <f>IF(ISERR(R28/12),"-",R28/12)</f>
        <v>4241.5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31</v>
      </c>
      <c r="D29" s="39"/>
      <c r="E29" s="40">
        <v>15</v>
      </c>
      <c r="F29" s="41">
        <v>2261</v>
      </c>
      <c r="G29" s="41">
        <v>2117</v>
      </c>
      <c r="H29" s="41">
        <v>2731</v>
      </c>
      <c r="I29" s="41">
        <v>2105</v>
      </c>
      <c r="J29" s="41">
        <v>1715</v>
      </c>
      <c r="K29" s="41">
        <v>2412</v>
      </c>
      <c r="L29" s="41">
        <v>2377</v>
      </c>
      <c r="M29" s="41">
        <v>1349</v>
      </c>
      <c r="N29" s="41">
        <v>855</v>
      </c>
      <c r="O29" s="41">
        <v>607</v>
      </c>
      <c r="P29" s="41">
        <v>965</v>
      </c>
      <c r="Q29" s="41">
        <v>1551</v>
      </c>
      <c r="R29" s="41">
        <f>IF(ISERR(SUM(F29:Q29)),"-",SUM(F29:Q29))</f>
        <v>21045</v>
      </c>
      <c r="S29" s="41">
        <f>IF(ISERR(R29/12),"-",R29/12)</f>
        <v>1753.75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32</v>
      </c>
      <c r="D30" s="39"/>
      <c r="E30" s="40">
        <v>16</v>
      </c>
      <c r="F30" s="41">
        <f>SUBTOTAL(9,F31:F33)</f>
        <v>7551</v>
      </c>
      <c r="G30" s="41">
        <f>SUBTOTAL(9,G31:G33)</f>
        <v>5926</v>
      </c>
      <c r="H30" s="41">
        <f t="shared" ref="H30:Q30" si="3">SUBTOTAL(9,H31:H33)</f>
        <v>5792</v>
      </c>
      <c r="I30" s="41">
        <f t="shared" si="3"/>
        <v>9587</v>
      </c>
      <c r="J30" s="41">
        <f t="shared" si="3"/>
        <v>11321</v>
      </c>
      <c r="K30" s="41">
        <f t="shared" si="3"/>
        <v>10886</v>
      </c>
      <c r="L30" s="41">
        <f t="shared" si="3"/>
        <v>9181</v>
      </c>
      <c r="M30" s="41">
        <f t="shared" si="3"/>
        <v>9943</v>
      </c>
      <c r="N30" s="41">
        <f t="shared" si="3"/>
        <v>11554</v>
      </c>
      <c r="O30" s="41">
        <f t="shared" si="3"/>
        <v>12848</v>
      </c>
      <c r="P30" s="41">
        <f t="shared" si="3"/>
        <v>10062</v>
      </c>
      <c r="Q30" s="41">
        <f t="shared" si="3"/>
        <v>8728</v>
      </c>
      <c r="R30" s="41">
        <f>IF(ISERR(SUM(F30:Q30)),"-",SUM(F30:Q30))</f>
        <v>113379</v>
      </c>
      <c r="S30" s="41">
        <f>IF(ISERR(R30/12),"-",R30/12)</f>
        <v>9448.25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33</v>
      </c>
      <c r="E31" s="40">
        <v>17</v>
      </c>
      <c r="F31" s="41">
        <v>5357</v>
      </c>
      <c r="G31" s="41">
        <v>4347</v>
      </c>
      <c r="H31" s="41">
        <v>3733</v>
      </c>
      <c r="I31" s="41">
        <v>7571</v>
      </c>
      <c r="J31" s="41">
        <v>8622</v>
      </c>
      <c r="K31" s="41">
        <v>8101</v>
      </c>
      <c r="L31" s="41">
        <v>5449</v>
      </c>
      <c r="M31" s="41">
        <v>6610</v>
      </c>
      <c r="N31" s="41">
        <v>8120</v>
      </c>
      <c r="O31" s="41">
        <v>8187</v>
      </c>
      <c r="P31" s="41">
        <v>6392</v>
      </c>
      <c r="Q31" s="41">
        <v>5853</v>
      </c>
      <c r="R31" s="41">
        <f>IF(ISERR(SUM(F31:Q31)),"-",SUM(F31:Q31))</f>
        <v>78342</v>
      </c>
      <c r="S31" s="41">
        <f>IF(ISERR(R31/12),"-",R31/12)</f>
        <v>6528.5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34</v>
      </c>
      <c r="E33" s="40">
        <v>18</v>
      </c>
      <c r="F33" s="41">
        <v>2194</v>
      </c>
      <c r="G33" s="41">
        <v>1579</v>
      </c>
      <c r="H33" s="41">
        <v>2059</v>
      </c>
      <c r="I33" s="41">
        <v>2016</v>
      </c>
      <c r="J33" s="41">
        <v>2699</v>
      </c>
      <c r="K33" s="41">
        <v>2785</v>
      </c>
      <c r="L33" s="41">
        <v>3732</v>
      </c>
      <c r="M33" s="41">
        <v>3333</v>
      </c>
      <c r="N33" s="41">
        <v>3434</v>
      </c>
      <c r="O33" s="41">
        <v>4661</v>
      </c>
      <c r="P33" s="41">
        <v>3670</v>
      </c>
      <c r="Q33" s="41">
        <v>2875</v>
      </c>
      <c r="R33" s="41">
        <f>IF(ISERR(SUM(F33:Q33)),"-",SUM(F33:Q33))</f>
        <v>35037</v>
      </c>
      <c r="S33" s="41">
        <f>IF(ISERR(R33/12),"-",R33/12)</f>
        <v>2919.75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35</v>
      </c>
      <c r="D34" s="39"/>
      <c r="E34" s="40">
        <v>19</v>
      </c>
      <c r="F34" s="41">
        <v>4885</v>
      </c>
      <c r="G34" s="41">
        <v>5580</v>
      </c>
      <c r="H34" s="41">
        <v>5960</v>
      </c>
      <c r="I34" s="41">
        <v>6207</v>
      </c>
      <c r="J34" s="41">
        <v>6109</v>
      </c>
      <c r="K34" s="41">
        <v>6415</v>
      </c>
      <c r="L34" s="41">
        <v>6094</v>
      </c>
      <c r="M34" s="41">
        <v>5492</v>
      </c>
      <c r="N34" s="41">
        <v>5834</v>
      </c>
      <c r="O34" s="41">
        <v>5417</v>
      </c>
      <c r="P34" s="41">
        <v>5943</v>
      </c>
      <c r="Q34" s="41">
        <v>4440</v>
      </c>
      <c r="R34" s="41">
        <f>IF(ISERR(SUM(F34:Q34)),"-",SUM(F34:Q34))</f>
        <v>68376</v>
      </c>
      <c r="S34" s="41">
        <f>IF(ISERR(R34/12),"-",R34/12)</f>
        <v>5698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36</v>
      </c>
      <c r="D35" s="39"/>
      <c r="E35" s="40">
        <v>20</v>
      </c>
      <c r="F35" s="41">
        <v>30849</v>
      </c>
      <c r="G35" s="41">
        <v>37003</v>
      </c>
      <c r="H35" s="41">
        <v>36293</v>
      </c>
      <c r="I35" s="41">
        <v>33045</v>
      </c>
      <c r="J35" s="41">
        <v>26806</v>
      </c>
      <c r="K35" s="41">
        <v>26544</v>
      </c>
      <c r="L35" s="41">
        <v>26757</v>
      </c>
      <c r="M35" s="41">
        <v>21705</v>
      </c>
      <c r="N35" s="41">
        <v>22115</v>
      </c>
      <c r="O35" s="41">
        <v>25097</v>
      </c>
      <c r="P35" s="41">
        <v>34037</v>
      </c>
      <c r="Q35" s="41">
        <v>35787</v>
      </c>
      <c r="R35" s="41">
        <f>IF(ISERR(SUM(F35:Q35)),"-",SUM(F35:Q35))</f>
        <v>356038</v>
      </c>
      <c r="S35" s="41">
        <f>IF(ISERR(R35/12),"-",R35/12)</f>
        <v>29669.833333333332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37</v>
      </c>
      <c r="D36" s="39"/>
      <c r="E36" s="40">
        <v>21</v>
      </c>
      <c r="F36" s="41">
        <v>4159</v>
      </c>
      <c r="G36" s="41">
        <v>4232</v>
      </c>
      <c r="H36" s="41">
        <v>3878</v>
      </c>
      <c r="I36" s="41">
        <v>4108</v>
      </c>
      <c r="J36" s="41">
        <v>3267</v>
      </c>
      <c r="K36" s="41">
        <v>3814</v>
      </c>
      <c r="L36" s="41">
        <v>4847</v>
      </c>
      <c r="M36" s="41">
        <v>4925</v>
      </c>
      <c r="N36" s="41">
        <v>11451</v>
      </c>
      <c r="O36" s="41">
        <v>11228</v>
      </c>
      <c r="P36" s="41">
        <v>6682</v>
      </c>
      <c r="Q36" s="41">
        <v>4941</v>
      </c>
      <c r="R36" s="41">
        <f>IF(ISERR(SUM(F36:Q36)),"-",SUM(F36:Q36))</f>
        <v>67532</v>
      </c>
      <c r="S36" s="41">
        <f>IF(ISERR(R36/12),"-",R36/12)</f>
        <v>5627.666666666667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38</v>
      </c>
      <c r="D37" s="39"/>
      <c r="E37" s="40">
        <v>22</v>
      </c>
      <c r="F37" s="41">
        <v>4377</v>
      </c>
      <c r="G37" s="41">
        <v>4561</v>
      </c>
      <c r="H37" s="41">
        <v>4836</v>
      </c>
      <c r="I37" s="41">
        <v>5099</v>
      </c>
      <c r="J37" s="41">
        <v>4444</v>
      </c>
      <c r="K37" s="41">
        <v>4573</v>
      </c>
      <c r="L37" s="41">
        <v>4434</v>
      </c>
      <c r="M37" s="41">
        <v>4167</v>
      </c>
      <c r="N37" s="41">
        <v>4770</v>
      </c>
      <c r="O37" s="41">
        <v>4811</v>
      </c>
      <c r="P37" s="41">
        <v>5139</v>
      </c>
      <c r="Q37" s="41">
        <v>5292</v>
      </c>
      <c r="R37" s="41">
        <f>IF(ISERR(SUM(F37:Q37)),"-",SUM(F37:Q37))</f>
        <v>56503</v>
      </c>
      <c r="S37" s="41">
        <f>IF(ISERR(R37/12),"-",R37/12)</f>
        <v>4708.583333333333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39</v>
      </c>
      <c r="D39" s="39"/>
      <c r="E39" s="40">
        <v>23</v>
      </c>
      <c r="F39" s="41">
        <v>2691</v>
      </c>
      <c r="G39" s="41">
        <v>2563</v>
      </c>
      <c r="H39" s="41">
        <v>1992</v>
      </c>
      <c r="I39" s="41">
        <v>1644</v>
      </c>
      <c r="J39" s="41">
        <v>1720</v>
      </c>
      <c r="K39" s="41">
        <v>1584</v>
      </c>
      <c r="L39" s="41">
        <v>1855</v>
      </c>
      <c r="M39" s="41">
        <v>2210</v>
      </c>
      <c r="N39" s="41">
        <v>2261</v>
      </c>
      <c r="O39" s="41">
        <v>2616</v>
      </c>
      <c r="P39" s="41">
        <v>3156</v>
      </c>
      <c r="Q39" s="41">
        <v>3297</v>
      </c>
      <c r="R39" s="41">
        <f>IF(ISERR(SUM(F39:Q39)),"-",SUM(F39:Q39))</f>
        <v>27589</v>
      </c>
      <c r="S39" s="41">
        <f>IF(ISERR(R39/12),"-",R39/12)</f>
        <v>2299.0833333333335</v>
      </c>
      <c r="T39" s="42">
        <v>23</v>
      </c>
    </row>
    <row r="40" spans="1:20" s="43" customFormat="1" ht="14.1" customHeight="1" x14ac:dyDescent="0.15">
      <c r="A40" s="44"/>
      <c r="B40" s="45"/>
      <c r="C40" s="46" t="s">
        <v>40</v>
      </c>
      <c r="D40" s="39"/>
      <c r="E40" s="40">
        <v>24</v>
      </c>
      <c r="F40" s="41">
        <v>584</v>
      </c>
      <c r="G40" s="41">
        <v>582</v>
      </c>
      <c r="H40" s="41">
        <v>1234</v>
      </c>
      <c r="I40" s="41">
        <v>475</v>
      </c>
      <c r="J40" s="41">
        <v>587</v>
      </c>
      <c r="K40" s="41">
        <v>585</v>
      </c>
      <c r="L40" s="41">
        <v>436</v>
      </c>
      <c r="M40" s="41">
        <v>386</v>
      </c>
      <c r="N40" s="41">
        <v>328</v>
      </c>
      <c r="O40" s="41">
        <v>867</v>
      </c>
      <c r="P40" s="41">
        <v>1015</v>
      </c>
      <c r="Q40" s="41">
        <v>2836</v>
      </c>
      <c r="R40" s="41">
        <f>IF(ISERR(SUM(F40:Q40)),"-",SUM(F40:Q40))</f>
        <v>9915</v>
      </c>
      <c r="S40" s="41">
        <f>IF(ISERR(R40/12),"-",R40/12)</f>
        <v>826.25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41</v>
      </c>
      <c r="D41" s="39"/>
      <c r="E41" s="40">
        <v>25</v>
      </c>
      <c r="F41" s="41">
        <v>1374</v>
      </c>
      <c r="G41" s="41">
        <v>1091</v>
      </c>
      <c r="H41" s="41">
        <v>1386</v>
      </c>
      <c r="I41" s="41">
        <v>1816</v>
      </c>
      <c r="J41" s="41">
        <v>1023</v>
      </c>
      <c r="K41" s="41">
        <v>1670</v>
      </c>
      <c r="L41" s="41">
        <v>2499</v>
      </c>
      <c r="M41" s="41">
        <v>2119</v>
      </c>
      <c r="N41" s="41">
        <v>1539</v>
      </c>
      <c r="O41" s="41">
        <v>1990</v>
      </c>
      <c r="P41" s="41">
        <v>1749</v>
      </c>
      <c r="Q41" s="41">
        <v>1603</v>
      </c>
      <c r="R41" s="41">
        <f>IF(ISERR(SUM(F41:Q41)),"-",SUM(F41:Q41))</f>
        <v>19859</v>
      </c>
      <c r="S41" s="41">
        <f>IF(ISERR(R41/12),"-",R41/12)</f>
        <v>1654.9166666666667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42</v>
      </c>
      <c r="D42" s="39"/>
      <c r="E42" s="40">
        <v>26</v>
      </c>
      <c r="F42" s="41">
        <v>42804</v>
      </c>
      <c r="G42" s="41">
        <v>43411</v>
      </c>
      <c r="H42" s="41">
        <v>48189</v>
      </c>
      <c r="I42" s="41">
        <v>51502</v>
      </c>
      <c r="J42" s="41">
        <v>43126</v>
      </c>
      <c r="K42" s="41">
        <v>47862</v>
      </c>
      <c r="L42" s="41">
        <v>47195</v>
      </c>
      <c r="M42" s="41">
        <v>47572</v>
      </c>
      <c r="N42" s="41">
        <v>45176</v>
      </c>
      <c r="O42" s="41">
        <v>46831</v>
      </c>
      <c r="P42" s="41">
        <v>48720</v>
      </c>
      <c r="Q42" s="41">
        <v>54786</v>
      </c>
      <c r="R42" s="41">
        <f>IF(ISERR(SUM(F42:Q42)),"-",SUM(F42:Q42))</f>
        <v>567174</v>
      </c>
      <c r="S42" s="41">
        <f>IF(ISERR(R42/12),"-",R42/12)</f>
        <v>47264.5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43</v>
      </c>
      <c r="D43" s="39"/>
      <c r="E43" s="40">
        <v>27</v>
      </c>
      <c r="F43" s="41">
        <v>6937</v>
      </c>
      <c r="G43" s="41">
        <v>8182</v>
      </c>
      <c r="H43" s="41">
        <v>9184</v>
      </c>
      <c r="I43" s="41">
        <v>9486</v>
      </c>
      <c r="J43" s="41">
        <v>7216</v>
      </c>
      <c r="K43" s="41">
        <v>8645</v>
      </c>
      <c r="L43" s="41">
        <v>9034</v>
      </c>
      <c r="M43" s="41">
        <v>9961</v>
      </c>
      <c r="N43" s="41">
        <v>10597</v>
      </c>
      <c r="O43" s="41">
        <v>10855</v>
      </c>
      <c r="P43" s="41">
        <v>11078</v>
      </c>
      <c r="Q43" s="41">
        <v>12004</v>
      </c>
      <c r="R43" s="41">
        <f>IF(ISERR(SUM(F43:Q43)),"-",SUM(F43:Q43))</f>
        <v>113179</v>
      </c>
      <c r="S43" s="41">
        <f>IF(ISERR(R43/12),"-",R43/12)</f>
        <v>9431.5833333333339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44</v>
      </c>
      <c r="D45" s="39"/>
      <c r="E45" s="40">
        <v>28</v>
      </c>
      <c r="F45" s="41">
        <v>12204</v>
      </c>
      <c r="G45" s="41">
        <v>13757</v>
      </c>
      <c r="H45" s="41">
        <v>16244</v>
      </c>
      <c r="I45" s="41">
        <v>18131</v>
      </c>
      <c r="J45" s="41">
        <v>13967</v>
      </c>
      <c r="K45" s="41">
        <v>15160</v>
      </c>
      <c r="L45" s="41">
        <v>16086</v>
      </c>
      <c r="M45" s="41">
        <v>16175</v>
      </c>
      <c r="N45" s="41">
        <v>15919</v>
      </c>
      <c r="O45" s="41">
        <v>17355</v>
      </c>
      <c r="P45" s="41">
        <v>18099</v>
      </c>
      <c r="Q45" s="41">
        <v>25788</v>
      </c>
      <c r="R45" s="41">
        <f>IF(ISERR(SUM(F45:Q45)),"-",SUM(F45:Q45))</f>
        <v>198885</v>
      </c>
      <c r="S45" s="41">
        <f>IF(ISERR(R45/12),"-",R45/12)</f>
        <v>16573.75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45</v>
      </c>
      <c r="D46" s="39"/>
      <c r="E46" s="40">
        <v>29</v>
      </c>
      <c r="F46" s="41">
        <f>SUBTOTAL(9,F47:F49)</f>
        <v>14449</v>
      </c>
      <c r="G46" s="41">
        <f>SUBTOTAL(9,G47:G49)</f>
        <v>14851</v>
      </c>
      <c r="H46" s="41">
        <f t="shared" ref="H46:Q46" si="4">SUBTOTAL(9,H47:H49)</f>
        <v>16199</v>
      </c>
      <c r="I46" s="41">
        <f t="shared" si="4"/>
        <v>16639</v>
      </c>
      <c r="J46" s="41">
        <f t="shared" si="4"/>
        <v>13298</v>
      </c>
      <c r="K46" s="41">
        <f t="shared" si="4"/>
        <v>12336</v>
      </c>
      <c r="L46" s="41">
        <f t="shared" si="4"/>
        <v>12685</v>
      </c>
      <c r="M46" s="41">
        <f t="shared" si="4"/>
        <v>13268</v>
      </c>
      <c r="N46" s="41">
        <f t="shared" si="4"/>
        <v>12637</v>
      </c>
      <c r="O46" s="41">
        <f t="shared" si="4"/>
        <v>12532</v>
      </c>
      <c r="P46" s="41">
        <f t="shared" si="4"/>
        <v>11917</v>
      </c>
      <c r="Q46" s="41">
        <f t="shared" si="4"/>
        <v>12787</v>
      </c>
      <c r="R46" s="41">
        <f>IF(ISERR(SUM(F46:Q46)),"-",SUM(F46:Q46))</f>
        <v>163598</v>
      </c>
      <c r="S46" s="41">
        <f>IF(ISERR(R46/12),"-",R46/12)</f>
        <v>13633.166666666666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46</v>
      </c>
      <c r="E47" s="40">
        <v>30</v>
      </c>
      <c r="F47" s="41">
        <v>7259</v>
      </c>
      <c r="G47" s="41">
        <v>7153</v>
      </c>
      <c r="H47" s="41">
        <v>7577</v>
      </c>
      <c r="I47" s="41">
        <v>7312</v>
      </c>
      <c r="J47" s="41">
        <v>5929</v>
      </c>
      <c r="K47" s="41">
        <v>5246</v>
      </c>
      <c r="L47" s="41">
        <v>5160</v>
      </c>
      <c r="M47" s="41">
        <v>5510</v>
      </c>
      <c r="N47" s="41">
        <v>5696</v>
      </c>
      <c r="O47" s="41">
        <v>4863</v>
      </c>
      <c r="P47" s="41">
        <v>4278</v>
      </c>
      <c r="Q47" s="41">
        <v>4251</v>
      </c>
      <c r="R47" s="41">
        <f>IF(ISERR(SUM(F47:Q47)),"-",SUM(F47:Q47))</f>
        <v>70234</v>
      </c>
      <c r="S47" s="41">
        <f>IF(ISERR(R47/12),"-",R47/12)</f>
        <v>5852.833333333333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47</v>
      </c>
      <c r="E48" s="40">
        <v>31</v>
      </c>
      <c r="F48" s="41">
        <v>1178</v>
      </c>
      <c r="G48" s="41">
        <v>1341</v>
      </c>
      <c r="H48" s="41">
        <v>1462</v>
      </c>
      <c r="I48" s="41">
        <v>1830</v>
      </c>
      <c r="J48" s="41">
        <v>1352</v>
      </c>
      <c r="K48" s="41">
        <v>1359</v>
      </c>
      <c r="L48" s="41">
        <v>1354</v>
      </c>
      <c r="M48" s="41">
        <v>1459</v>
      </c>
      <c r="N48" s="41">
        <v>1477</v>
      </c>
      <c r="O48" s="41">
        <v>1520</v>
      </c>
      <c r="P48" s="41">
        <v>1658</v>
      </c>
      <c r="Q48" s="41">
        <v>2260</v>
      </c>
      <c r="R48" s="41">
        <f>IF(ISERR(SUM(F48:Q48)),"-",SUM(F48:Q48))</f>
        <v>18250</v>
      </c>
      <c r="S48" s="41">
        <f>IF(ISERR(R48/12),"-",R48/12)</f>
        <v>1520.8333333333333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48</v>
      </c>
      <c r="E49" s="40">
        <v>32</v>
      </c>
      <c r="F49" s="41">
        <v>6012</v>
      </c>
      <c r="G49" s="41">
        <v>6357</v>
      </c>
      <c r="H49" s="41">
        <v>7160</v>
      </c>
      <c r="I49" s="41">
        <v>7497</v>
      </c>
      <c r="J49" s="41">
        <v>6017</v>
      </c>
      <c r="K49" s="41">
        <v>5731</v>
      </c>
      <c r="L49" s="41">
        <v>6171</v>
      </c>
      <c r="M49" s="41">
        <v>6299</v>
      </c>
      <c r="N49" s="41">
        <v>5464</v>
      </c>
      <c r="O49" s="41">
        <v>6149</v>
      </c>
      <c r="P49" s="41">
        <v>5981</v>
      </c>
      <c r="Q49" s="41">
        <v>6276</v>
      </c>
      <c r="R49" s="41">
        <f>IF(ISERR(SUM(F49:Q49)),"-",SUM(F49:Q49))</f>
        <v>75114</v>
      </c>
      <c r="S49" s="41">
        <f>IF(ISERR(R49/12),"-",R49/12)</f>
        <v>6259.5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49</v>
      </c>
      <c r="D51" s="39"/>
      <c r="E51" s="40">
        <v>33</v>
      </c>
      <c r="F51" s="41">
        <v>2652</v>
      </c>
      <c r="G51" s="41">
        <v>2995</v>
      </c>
      <c r="H51" s="41">
        <v>3263</v>
      </c>
      <c r="I51" s="41">
        <v>3883</v>
      </c>
      <c r="J51" s="41">
        <v>3625</v>
      </c>
      <c r="K51" s="41">
        <v>4278</v>
      </c>
      <c r="L51" s="41">
        <v>3539</v>
      </c>
      <c r="M51" s="41">
        <v>3913</v>
      </c>
      <c r="N51" s="41">
        <v>3267</v>
      </c>
      <c r="O51" s="41">
        <v>3587</v>
      </c>
      <c r="P51" s="41">
        <v>4039</v>
      </c>
      <c r="Q51" s="41">
        <v>5655</v>
      </c>
      <c r="R51" s="41">
        <f>IF(ISERR(SUM(F51:Q51)),"-",SUM(F51:Q51))</f>
        <v>44696</v>
      </c>
      <c r="S51" s="41">
        <f>IF(ISERR(R51/12),"-",R51/12)</f>
        <v>3724.6666666666665</v>
      </c>
      <c r="T51" s="42">
        <v>33</v>
      </c>
    </row>
    <row r="52" spans="1:20" s="43" customFormat="1" ht="14.1" customHeight="1" x14ac:dyDescent="0.15">
      <c r="A52" s="44"/>
      <c r="B52" s="45"/>
      <c r="C52" s="46" t="s">
        <v>50</v>
      </c>
      <c r="D52" s="39"/>
      <c r="E52" s="40">
        <v>34</v>
      </c>
      <c r="F52" s="41">
        <v>5489</v>
      </c>
      <c r="G52" s="41">
        <v>5635</v>
      </c>
      <c r="H52" s="41">
        <v>6236</v>
      </c>
      <c r="I52" s="41">
        <v>6281</v>
      </c>
      <c r="J52" s="41">
        <v>5128</v>
      </c>
      <c r="K52" s="41">
        <v>5566</v>
      </c>
      <c r="L52" s="41">
        <v>5873</v>
      </c>
      <c r="M52" s="41">
        <v>5892</v>
      </c>
      <c r="N52" s="41">
        <v>7018</v>
      </c>
      <c r="O52" s="41">
        <v>8213</v>
      </c>
      <c r="P52" s="41">
        <v>9549</v>
      </c>
      <c r="Q52" s="41">
        <v>16049</v>
      </c>
      <c r="R52" s="41">
        <f>IF(ISERR(SUM(F52:Q52)),"-",SUM(F52:Q52))</f>
        <v>86929</v>
      </c>
      <c r="S52" s="41">
        <f>IF(ISERR(R52/12),"-",R52/12)</f>
        <v>7244.083333333333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51</v>
      </c>
      <c r="D53" s="39"/>
      <c r="E53" s="40">
        <v>35</v>
      </c>
      <c r="F53" s="41">
        <v>205</v>
      </c>
      <c r="G53" s="41">
        <v>165</v>
      </c>
      <c r="H53" s="41">
        <v>215</v>
      </c>
      <c r="I53" s="41">
        <v>155</v>
      </c>
      <c r="J53" s="41">
        <v>214</v>
      </c>
      <c r="K53" s="41">
        <v>409</v>
      </c>
      <c r="L53" s="41">
        <v>229</v>
      </c>
      <c r="M53" s="41">
        <v>140</v>
      </c>
      <c r="N53" s="41">
        <v>179</v>
      </c>
      <c r="O53" s="41">
        <v>132</v>
      </c>
      <c r="P53" s="41">
        <v>427</v>
      </c>
      <c r="Q53" s="41">
        <v>384</v>
      </c>
      <c r="R53" s="41">
        <f>IF(ISERR(SUM(F53:Q53)),"-",SUM(F53:Q53))</f>
        <v>2854</v>
      </c>
      <c r="S53" s="41">
        <f>IF(ISERR(R53/12),"-",R53/12)</f>
        <v>237.83333333333334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52</v>
      </c>
      <c r="D54" s="39"/>
      <c r="E54" s="40">
        <v>36</v>
      </c>
      <c r="F54" s="41">
        <v>7094</v>
      </c>
      <c r="G54" s="41">
        <v>6260</v>
      </c>
      <c r="H54" s="41">
        <v>7091</v>
      </c>
      <c r="I54" s="41">
        <v>6923</v>
      </c>
      <c r="J54" s="41">
        <v>6906</v>
      </c>
      <c r="K54" s="41">
        <v>7166</v>
      </c>
      <c r="L54" s="41">
        <v>6401</v>
      </c>
      <c r="M54" s="41">
        <v>6574</v>
      </c>
      <c r="N54" s="41">
        <v>7551</v>
      </c>
      <c r="O54" s="41">
        <v>8002</v>
      </c>
      <c r="P54" s="41">
        <v>11836</v>
      </c>
      <c r="Q54" s="41">
        <v>10423</v>
      </c>
      <c r="R54" s="41">
        <f>IF(ISERR(SUM(F54:Q54)),"-",SUM(F54:Q54))</f>
        <v>92227</v>
      </c>
      <c r="S54" s="41">
        <f>IF(ISERR(R54/12),"-",R54/12)</f>
        <v>7685.583333333333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53</v>
      </c>
      <c r="D55" s="39"/>
      <c r="E55" s="40">
        <v>37</v>
      </c>
      <c r="F55" s="41">
        <v>6216</v>
      </c>
      <c r="G55" s="41">
        <v>6051</v>
      </c>
      <c r="H55" s="41">
        <v>6613</v>
      </c>
      <c r="I55" s="41">
        <v>5627</v>
      </c>
      <c r="J55" s="41">
        <v>5615</v>
      </c>
      <c r="K55" s="41">
        <v>5757</v>
      </c>
      <c r="L55" s="41">
        <v>5999</v>
      </c>
      <c r="M55" s="41">
        <v>5817</v>
      </c>
      <c r="N55" s="41">
        <v>6525</v>
      </c>
      <c r="O55" s="41">
        <v>6644</v>
      </c>
      <c r="P55" s="41">
        <v>9139</v>
      </c>
      <c r="Q55" s="41">
        <v>8409</v>
      </c>
      <c r="R55" s="41">
        <f>IF(ISERR(SUM(F55:Q55)),"-",SUM(F55:Q55))</f>
        <v>78412</v>
      </c>
      <c r="S55" s="41">
        <f>IF(ISERR(R55/12),"-",R55/12)</f>
        <v>6534.333333333333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54</v>
      </c>
      <c r="B57" s="39"/>
      <c r="C57" s="39"/>
      <c r="D57" s="39"/>
      <c r="E57" s="40">
        <v>38</v>
      </c>
      <c r="F57" s="41">
        <f>SUBTOTAL(9,F58:F64)</f>
        <v>13439</v>
      </c>
      <c r="G57" s="41">
        <f>SUBTOTAL(9,G58:G64)</f>
        <v>15244</v>
      </c>
      <c r="H57" s="41">
        <f t="shared" ref="H57:Q57" si="5">SUBTOTAL(9,H58:H64)</f>
        <v>17529</v>
      </c>
      <c r="I57" s="41">
        <f t="shared" si="5"/>
        <v>19003</v>
      </c>
      <c r="J57" s="41">
        <f t="shared" si="5"/>
        <v>14994</v>
      </c>
      <c r="K57" s="41">
        <f t="shared" si="5"/>
        <v>16322</v>
      </c>
      <c r="L57" s="41">
        <f t="shared" si="5"/>
        <v>17288</v>
      </c>
      <c r="M57" s="41">
        <f t="shared" si="5"/>
        <v>16726</v>
      </c>
      <c r="N57" s="41">
        <f t="shared" si="5"/>
        <v>17735</v>
      </c>
      <c r="O57" s="41">
        <f t="shared" si="5"/>
        <v>18499</v>
      </c>
      <c r="P57" s="41">
        <f t="shared" si="5"/>
        <v>19481</v>
      </c>
      <c r="Q57" s="41">
        <f t="shared" si="5"/>
        <v>21659</v>
      </c>
      <c r="R57" s="41">
        <f>IF(ISERR(SUM(F57:Q57)),"-",SUM(F57:Q57))</f>
        <v>207919</v>
      </c>
      <c r="S57" s="41">
        <f>IF(ISERR(R57/12),"-",R57/12)</f>
        <v>17326.583333333332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29</v>
      </c>
      <c r="D58" s="39"/>
      <c r="E58" s="40">
        <v>39</v>
      </c>
      <c r="F58" s="41">
        <v>2292</v>
      </c>
      <c r="G58" s="41">
        <v>2631</v>
      </c>
      <c r="H58" s="41">
        <v>2953</v>
      </c>
      <c r="I58" s="41">
        <v>3130</v>
      </c>
      <c r="J58" s="41">
        <v>2706</v>
      </c>
      <c r="K58" s="41">
        <v>3064</v>
      </c>
      <c r="L58" s="41">
        <v>2901</v>
      </c>
      <c r="M58" s="41">
        <v>3088</v>
      </c>
      <c r="N58" s="41">
        <v>3304</v>
      </c>
      <c r="O58" s="41">
        <v>3289</v>
      </c>
      <c r="P58" s="41">
        <v>3733</v>
      </c>
      <c r="Q58" s="41">
        <v>4229</v>
      </c>
      <c r="R58" s="41">
        <f>IF(ISERR(SUM(F58:Q58)),"-",SUM(F58:Q58))</f>
        <v>37320</v>
      </c>
      <c r="S58" s="41">
        <f>IF(ISERR(R58/12),"-",R58/12)</f>
        <v>3110</v>
      </c>
      <c r="T58" s="42">
        <v>39</v>
      </c>
    </row>
    <row r="59" spans="1:20" s="43" customFormat="1" ht="14.1" customHeight="1" x14ac:dyDescent="0.15">
      <c r="A59" s="44"/>
      <c r="B59" s="45"/>
      <c r="C59" s="46" t="s">
        <v>30</v>
      </c>
      <c r="D59" s="39"/>
      <c r="E59" s="40">
        <v>40</v>
      </c>
      <c r="F59" s="41">
        <v>124</v>
      </c>
      <c r="G59" s="41">
        <v>129</v>
      </c>
      <c r="H59" s="41">
        <v>142</v>
      </c>
      <c r="I59" s="41">
        <v>154</v>
      </c>
      <c r="J59" s="41">
        <v>172</v>
      </c>
      <c r="K59" s="41">
        <v>213</v>
      </c>
      <c r="L59" s="41">
        <v>183</v>
      </c>
      <c r="M59" s="41">
        <v>176</v>
      </c>
      <c r="N59" s="41">
        <v>176</v>
      </c>
      <c r="O59" s="41">
        <v>138</v>
      </c>
      <c r="P59" s="41">
        <v>149</v>
      </c>
      <c r="Q59" s="41">
        <v>143</v>
      </c>
      <c r="R59" s="41">
        <f>IF(ISERR(SUM(F59:Q59)),"-",SUM(F59:Q59))</f>
        <v>1899</v>
      </c>
      <c r="S59" s="41">
        <f>IF(ISERR(R59/12),"-",R59/12)</f>
        <v>158.25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55</v>
      </c>
      <c r="D60" s="39"/>
      <c r="E60" s="40">
        <v>41</v>
      </c>
      <c r="F60" s="41">
        <v>2353</v>
      </c>
      <c r="G60" s="41">
        <v>2905</v>
      </c>
      <c r="H60" s="41">
        <v>3051</v>
      </c>
      <c r="I60" s="41">
        <v>3246</v>
      </c>
      <c r="J60" s="41">
        <v>2536</v>
      </c>
      <c r="K60" s="41">
        <v>2899</v>
      </c>
      <c r="L60" s="41">
        <v>3358</v>
      </c>
      <c r="M60" s="41">
        <v>2955</v>
      </c>
      <c r="N60" s="41">
        <v>2758</v>
      </c>
      <c r="O60" s="41">
        <v>2953</v>
      </c>
      <c r="P60" s="41">
        <v>3252</v>
      </c>
      <c r="Q60" s="41">
        <v>4040</v>
      </c>
      <c r="R60" s="41">
        <f>IF(ISERR(SUM(F60:Q60)),"-",SUM(F60:Q60))</f>
        <v>36306</v>
      </c>
      <c r="S60" s="41">
        <f>IF(ISERR(R60/12),"-",R60/12)</f>
        <v>3025.5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56</v>
      </c>
      <c r="D61" s="39"/>
      <c r="E61" s="40">
        <v>42</v>
      </c>
      <c r="F61" s="41">
        <v>1225</v>
      </c>
      <c r="G61" s="41">
        <v>1245</v>
      </c>
      <c r="H61" s="41">
        <v>1535</v>
      </c>
      <c r="I61" s="41">
        <v>1760</v>
      </c>
      <c r="J61" s="41">
        <v>1128</v>
      </c>
      <c r="K61" s="41">
        <v>1266</v>
      </c>
      <c r="L61" s="41">
        <v>1491</v>
      </c>
      <c r="M61" s="41">
        <v>1533</v>
      </c>
      <c r="N61" s="41">
        <v>1805</v>
      </c>
      <c r="O61" s="41">
        <v>1887</v>
      </c>
      <c r="P61" s="41">
        <v>1872</v>
      </c>
      <c r="Q61" s="41">
        <v>2253</v>
      </c>
      <c r="R61" s="41">
        <f>IF(ISERR(SUM(F61:Q61)),"-",SUM(F61:Q61))</f>
        <v>19000</v>
      </c>
      <c r="S61" s="41">
        <f>IF(ISERR(R61/12),"-",R61/12)</f>
        <v>1583.3333333333333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57</v>
      </c>
      <c r="D63" s="39"/>
      <c r="E63" s="40">
        <v>43</v>
      </c>
      <c r="F63" s="41">
        <v>449</v>
      </c>
      <c r="G63" s="41">
        <v>371</v>
      </c>
      <c r="H63" s="41">
        <v>348</v>
      </c>
      <c r="I63" s="41">
        <v>294</v>
      </c>
      <c r="J63" s="41">
        <v>289</v>
      </c>
      <c r="K63" s="41">
        <v>375</v>
      </c>
      <c r="L63" s="41">
        <v>415</v>
      </c>
      <c r="M63" s="41">
        <v>469</v>
      </c>
      <c r="N63" s="41">
        <v>714</v>
      </c>
      <c r="O63" s="41">
        <v>1287</v>
      </c>
      <c r="P63" s="41">
        <v>2045</v>
      </c>
      <c r="Q63" s="41">
        <v>2411</v>
      </c>
      <c r="R63" s="41">
        <f>IF(ISERR(SUM(F63:Q63)),"-",SUM(F63:Q63))</f>
        <v>9467</v>
      </c>
      <c r="S63" s="41">
        <f>IF(ISERR(R63/12),"-",R63/12)</f>
        <v>788.91666666666663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58</v>
      </c>
      <c r="D64" s="39"/>
      <c r="E64" s="40">
        <v>44</v>
      </c>
      <c r="F64" s="41">
        <v>6996</v>
      </c>
      <c r="G64" s="41">
        <v>7963</v>
      </c>
      <c r="H64" s="41">
        <v>9500</v>
      </c>
      <c r="I64" s="41">
        <v>10419</v>
      </c>
      <c r="J64" s="41">
        <v>8163</v>
      </c>
      <c r="K64" s="41">
        <v>8505</v>
      </c>
      <c r="L64" s="41">
        <v>8940</v>
      </c>
      <c r="M64" s="41">
        <v>8505</v>
      </c>
      <c r="N64" s="41">
        <v>8978</v>
      </c>
      <c r="O64" s="41">
        <v>8945</v>
      </c>
      <c r="P64" s="41">
        <v>8430</v>
      </c>
      <c r="Q64" s="41">
        <v>8583</v>
      </c>
      <c r="R64" s="41">
        <f>IF(ISERR(SUM(F64:Q64)),"-",SUM(F64:Q64))</f>
        <v>103927</v>
      </c>
      <c r="S64" s="41">
        <f>IF(ISERR(R64/12),"-",R64/12)</f>
        <v>8660.5833333333339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59</v>
      </c>
      <c r="B66" s="39"/>
      <c r="C66" s="39"/>
      <c r="D66" s="39"/>
      <c r="E66" s="40">
        <v>45</v>
      </c>
      <c r="F66" s="41">
        <v>25468</v>
      </c>
      <c r="G66" s="41">
        <v>26699</v>
      </c>
      <c r="H66" s="41">
        <v>29760</v>
      </c>
      <c r="I66" s="41">
        <v>32469</v>
      </c>
      <c r="J66" s="41">
        <v>27845</v>
      </c>
      <c r="K66" s="41">
        <v>31583</v>
      </c>
      <c r="L66" s="41">
        <v>32567</v>
      </c>
      <c r="M66" s="41">
        <v>30561</v>
      </c>
      <c r="N66" s="41">
        <v>29669</v>
      </c>
      <c r="O66" s="41">
        <v>30824</v>
      </c>
      <c r="P66" s="41">
        <v>33565</v>
      </c>
      <c r="Q66" s="41">
        <v>42997</v>
      </c>
      <c r="R66" s="41">
        <f>IF(ISERR(SUM(F66:Q66)),"-",SUM(F66:Q66))</f>
        <v>374007</v>
      </c>
      <c r="S66" s="41">
        <f>IF(ISERR(R66/12),"-",R66/12)</f>
        <v>31167.25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月別品目別月間出庫量表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2020-07-23T09:42:28Z</dcterms:created>
  <dcterms:modified xsi:type="dcterms:W3CDTF">2020-07-23T09:42:29Z</dcterms:modified>
</cp:coreProperties>
</file>