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4\year\"/>
    </mc:Choice>
  </mc:AlternateContent>
  <xr:revisionPtr revIDLastSave="0" documentId="8_{416A7A00-257A-4362-994E-A6D3CB9EAB9D}" xr6:coauthVersionLast="36" xr6:coauthVersionMax="36" xr10:uidLastSave="{00000000-0000-0000-0000-000000000000}"/>
  <bookViews>
    <workbookView xWindow="0" yWindow="0" windowWidth="14625" windowHeight="10485" xr2:uid="{DBCB46A4-4190-4651-8471-433D30EB49D8}"/>
  </bookViews>
  <sheets>
    <sheet name="月別品目別月間入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2" l="1"/>
  <c r="S66" i="2" s="1"/>
  <c r="R64" i="2"/>
  <c r="S64" i="2" s="1"/>
  <c r="R63" i="2"/>
  <c r="S63" i="2" s="1"/>
  <c r="R61" i="2"/>
  <c r="S61" i="2" s="1"/>
  <c r="R60" i="2"/>
  <c r="S60" i="2" s="1"/>
  <c r="R59" i="2"/>
  <c r="S59" i="2" s="1"/>
  <c r="R58" i="2"/>
  <c r="S58" i="2" s="1"/>
  <c r="Q57" i="2"/>
  <c r="P57" i="2"/>
  <c r="O57" i="2"/>
  <c r="N57" i="2"/>
  <c r="M57" i="2"/>
  <c r="L57" i="2"/>
  <c r="K57" i="2"/>
  <c r="J57" i="2"/>
  <c r="I57" i="2"/>
  <c r="H57" i="2"/>
  <c r="G57" i="2"/>
  <c r="F57" i="2"/>
  <c r="R55" i="2"/>
  <c r="S55" i="2" s="1"/>
  <c r="R54" i="2"/>
  <c r="S54" i="2" s="1"/>
  <c r="R53" i="2"/>
  <c r="S53" i="2" s="1"/>
  <c r="R52" i="2"/>
  <c r="S52" i="2" s="1"/>
  <c r="R51" i="2"/>
  <c r="S51" i="2" s="1"/>
  <c r="R49" i="2"/>
  <c r="S49" i="2" s="1"/>
  <c r="R48" i="2"/>
  <c r="S48" i="2" s="1"/>
  <c r="R47" i="2"/>
  <c r="S47" i="2" s="1"/>
  <c r="Q46" i="2"/>
  <c r="P46" i="2"/>
  <c r="O46" i="2"/>
  <c r="N46" i="2"/>
  <c r="M46" i="2"/>
  <c r="L46" i="2"/>
  <c r="K46" i="2"/>
  <c r="J46" i="2"/>
  <c r="I46" i="2"/>
  <c r="H46" i="2"/>
  <c r="G46" i="2"/>
  <c r="F46" i="2"/>
  <c r="R45" i="2"/>
  <c r="S45" i="2" s="1"/>
  <c r="R43" i="2"/>
  <c r="S43" i="2" s="1"/>
  <c r="R42" i="2"/>
  <c r="S42" i="2" s="1"/>
  <c r="R41" i="2"/>
  <c r="S41" i="2" s="1"/>
  <c r="R40" i="2"/>
  <c r="S40" i="2" s="1"/>
  <c r="R39" i="2"/>
  <c r="S39" i="2" s="1"/>
  <c r="R37" i="2"/>
  <c r="S37" i="2" s="1"/>
  <c r="R36" i="2"/>
  <c r="S36" i="2" s="1"/>
  <c r="R35" i="2"/>
  <c r="S35" i="2" s="1"/>
  <c r="R34" i="2"/>
  <c r="S34" i="2" s="1"/>
  <c r="R33" i="2"/>
  <c r="S33" i="2" s="1"/>
  <c r="R31" i="2"/>
  <c r="S31" i="2" s="1"/>
  <c r="Q30" i="2"/>
  <c r="P30" i="2"/>
  <c r="O30" i="2"/>
  <c r="N30" i="2"/>
  <c r="M30" i="2"/>
  <c r="L30" i="2"/>
  <c r="K30" i="2"/>
  <c r="J30" i="2"/>
  <c r="I30" i="2"/>
  <c r="H30" i="2"/>
  <c r="G30" i="2"/>
  <c r="F30" i="2"/>
  <c r="R29" i="2"/>
  <c r="S29" i="2" s="1"/>
  <c r="R28" i="2"/>
  <c r="S28" i="2" s="1"/>
  <c r="R27" i="2"/>
  <c r="S27" i="2" s="1"/>
  <c r="R25" i="2"/>
  <c r="S25" i="2" s="1"/>
  <c r="R24" i="2"/>
  <c r="S24" i="2" s="1"/>
  <c r="R23" i="2"/>
  <c r="S23" i="2" s="1"/>
  <c r="R22" i="2"/>
  <c r="S22" i="2" s="1"/>
  <c r="R21" i="2"/>
  <c r="S21" i="2" s="1"/>
  <c r="R19" i="2"/>
  <c r="S19" i="2" s="1"/>
  <c r="R18" i="2"/>
  <c r="S18" i="2" s="1"/>
  <c r="R17" i="2"/>
  <c r="S17" i="2" s="1"/>
  <c r="Q16" i="2"/>
  <c r="P16" i="2"/>
  <c r="O16" i="2"/>
  <c r="N16" i="2"/>
  <c r="M16" i="2"/>
  <c r="L16" i="2"/>
  <c r="K16" i="2"/>
  <c r="J16" i="2"/>
  <c r="I16" i="2"/>
  <c r="H16" i="2"/>
  <c r="G16" i="2"/>
  <c r="F16" i="2"/>
  <c r="R13" i="2"/>
  <c r="S13" i="2" s="1"/>
  <c r="I15" i="2" l="1"/>
  <c r="I11" i="2" s="1"/>
  <c r="O15" i="2"/>
  <c r="O11" i="2" s="1"/>
  <c r="P15" i="2"/>
  <c r="P11" i="2" s="1"/>
  <c r="J15" i="2"/>
  <c r="J11" i="2" s="1"/>
  <c r="Q15" i="2"/>
  <c r="Q11" i="2" s="1"/>
  <c r="R57" i="2"/>
  <c r="S57" i="2" s="1"/>
  <c r="F15" i="2"/>
  <c r="L15" i="2"/>
  <c r="L11" i="2" s="1"/>
  <c r="G15" i="2"/>
  <c r="G11" i="2" s="1"/>
  <c r="M15" i="2"/>
  <c r="M11" i="2" s="1"/>
  <c r="H15" i="2"/>
  <c r="H11" i="2" s="1"/>
  <c r="N15" i="2"/>
  <c r="N11" i="2" s="1"/>
  <c r="R30" i="2"/>
  <c r="S30" i="2" s="1"/>
  <c r="K15" i="2"/>
  <c r="K11" i="2" s="1"/>
  <c r="R16" i="2"/>
  <c r="S16" i="2" s="1"/>
  <c r="R46" i="2"/>
  <c r="S46" i="2" s="1"/>
  <c r="R15" i="2" l="1"/>
  <c r="S15" i="2" s="1"/>
  <c r="F11" i="2"/>
  <c r="R11" i="2" s="1"/>
  <c r="S11" i="2" s="1"/>
</calcChain>
</file>

<file path=xl/sharedStrings.xml><?xml version="1.0" encoding="utf-8"?>
<sst xmlns="http://schemas.openxmlformats.org/spreadsheetml/2006/main" count="65" uniqueCount="63">
  <si>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</si>
  <si>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</si>
  <si>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</si>
  <si>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</si>
  <si>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</si>
  <si>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</si>
  <si>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</si>
  <si>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</si>
  <si>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</si>
  <si>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</si>
  <si>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</si>
  <si>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</si>
  <si>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</si>
  <si>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</si>
  <si>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</si>
  <si>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</si>
  <si>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</si>
  <si>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</si>
  <si>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</si>
  <si>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</si>
  <si>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</si>
  <si>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</si>
  <si>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</si>
  <si>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</si>
  <si>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</si>
  <si>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</si>
  <si>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</si>
  <si>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</si>
  <si>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</si>
  <si>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</si>
  <si>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</si>
  <si>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</si>
  <si>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</si>
  <si>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</si>
  <si>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</si>
  <si>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</si>
  <si>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</si>
  <si>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</si>
  <si>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</si>
  <si>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</si>
  <si>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</si>
  <si>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</si>
  <si>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</si>
  <si>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</si>
  <si>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</si>
  <si>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</si>
  <si>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</si>
  <si>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</si>
  <si>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</si>
  <si>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</si>
  <si>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</si>
  <si>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</si>
  <si>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</si>
  <si>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</si>
  <si>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</si>
  <si>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</si>
  <si>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</si>
  <si>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</si>
  <si>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</si>
  <si>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３　　月　別　品　目　別　月　間　入　庫　量</t>
    <phoneticPr fontId="5"/>
  </si>
  <si>
    <t>年　　　間
延べ入庫量</t>
    <phoneticPr fontId="5"/>
  </si>
  <si>
    <t>毎月1日から月末までの間に入庫された延べ入庫量である。</t>
    <phoneticPr fontId="5"/>
  </si>
  <si>
    <t>（2）　産　　　　　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</si>
</sst>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05D78331-CD4B-4D1E-9ED9-CA778E25E57F}"/>
    <cellStyle name="標準 3" xfId="1" xr:uid="{6B11B322-0361-45DF-BFE4-70A09E0073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C8335-7DCF-4B84-B631-C433D22F2EF8}">
  <sheetPr codeName="Sheet13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51" customWidth="1"/>
    <col min="4" max="4" width="22.625" style="51" customWidth="1"/>
    <col min="5" max="5" width="2.875" style="52" customWidth="1"/>
    <col min="6" max="19" width="13.125" style="51" customWidth="1"/>
    <col min="20" max="20" width="4.25" style="51" customWidth="1"/>
    <col min="21" max="16384" width="9" style="51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62</v>
      </c>
      <c r="L5" s="10"/>
    </row>
    <row r="6" spans="1:20" s="11" customFormat="1" ht="15.95" customHeight="1" thickBot="1" x14ac:dyDescent="0.2">
      <c r="C6" s="12" t="s">
        <v>61</v>
      </c>
      <c r="D6" s="13"/>
      <c r="E6" s="13"/>
      <c r="F6" s="13"/>
      <c r="G6" s="13"/>
      <c r="H6" s="13"/>
      <c r="I6" s="13"/>
      <c r="J6" s="13"/>
      <c r="K6" s="13"/>
      <c r="S6" s="14" t="s">
        <v>0</v>
      </c>
    </row>
    <row r="7" spans="1:20" s="22" customFormat="1" ht="15" customHeight="1" thickTop="1" x14ac:dyDescent="0.15">
      <c r="A7" s="15" t="s">
        <v>1</v>
      </c>
      <c r="B7" s="15"/>
      <c r="C7" s="15"/>
      <c r="D7" s="15"/>
      <c r="E7" s="16"/>
      <c r="F7" s="17">
        <v>41640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 t="s">
        <v>60</v>
      </c>
      <c r="S7" s="20"/>
      <c r="T7" s="21"/>
    </row>
    <row r="8" spans="1:20" s="22" customFormat="1" ht="15" customHeight="1" x14ac:dyDescent="0.15">
      <c r="A8" s="23"/>
      <c r="B8" s="23"/>
      <c r="C8" s="23"/>
      <c r="D8" s="23"/>
      <c r="E8" s="24"/>
      <c r="F8" s="25"/>
      <c r="G8" s="26" t="s">
        <v>2</v>
      </c>
      <c r="H8" s="26" t="s">
        <v>3</v>
      </c>
      <c r="I8" s="26" t="s">
        <v>4</v>
      </c>
      <c r="J8" s="26" t="s">
        <v>5</v>
      </c>
      <c r="K8" s="26" t="s">
        <v>6</v>
      </c>
      <c r="L8" s="26" t="s">
        <v>7</v>
      </c>
      <c r="M8" s="26" t="s">
        <v>8</v>
      </c>
      <c r="N8" s="26" t="s">
        <v>9</v>
      </c>
      <c r="O8" s="26" t="s">
        <v>10</v>
      </c>
      <c r="P8" s="26" t="s">
        <v>11</v>
      </c>
      <c r="Q8" s="26" t="s">
        <v>12</v>
      </c>
      <c r="R8" s="27"/>
      <c r="S8" s="25" t="s">
        <v>13</v>
      </c>
      <c r="T8" s="28" t="s">
        <v>14</v>
      </c>
    </row>
    <row r="9" spans="1:20" s="22" customFormat="1" ht="15" customHeight="1" x14ac:dyDescent="0.15">
      <c r="A9" s="29"/>
      <c r="B9" s="29"/>
      <c r="C9" s="29"/>
      <c r="D9" s="29"/>
      <c r="E9" s="30"/>
      <c r="F9" s="31" t="s">
        <v>15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1"/>
      <c r="T9" s="34"/>
    </row>
    <row r="10" spans="1:20" s="22" customFormat="1" ht="12" customHeight="1" x14ac:dyDescent="0.15">
      <c r="A10" s="35"/>
      <c r="B10" s="35"/>
      <c r="C10" s="35"/>
      <c r="D10" s="35"/>
      <c r="E10" s="36"/>
      <c r="T10" s="37"/>
    </row>
    <row r="11" spans="1:20" s="43" customFormat="1" ht="14.1" customHeight="1" x14ac:dyDescent="0.15">
      <c r="A11" s="38" t="s">
        <v>16</v>
      </c>
      <c r="B11" s="39"/>
      <c r="C11" s="39"/>
      <c r="D11" s="39"/>
      <c r="E11" s="40">
        <v>1</v>
      </c>
      <c r="F11" s="41">
        <f>SUBTOTAL(9,F13:F66)</f>
        <v>139341</v>
      </c>
      <c r="G11" s="41">
        <f>SUBTOTAL(9,G13:G66)</f>
        <v>124952</v>
      </c>
      <c r="H11" s="41">
        <f t="shared" ref="H11:Q11" si="0">SUBTOTAL(9,H13:H66)</f>
        <v>129887</v>
      </c>
      <c r="I11" s="41">
        <f t="shared" si="0"/>
        <v>151973</v>
      </c>
      <c r="J11" s="41">
        <f t="shared" si="0"/>
        <v>148763</v>
      </c>
      <c r="K11" s="41">
        <f t="shared" si="0"/>
        <v>152591</v>
      </c>
      <c r="L11" s="41">
        <f t="shared" si="0"/>
        <v>145572</v>
      </c>
      <c r="M11" s="41">
        <f t="shared" si="0"/>
        <v>141288</v>
      </c>
      <c r="N11" s="41">
        <f t="shared" si="0"/>
        <v>177993</v>
      </c>
      <c r="O11" s="41">
        <f t="shared" si="0"/>
        <v>201115</v>
      </c>
      <c r="P11" s="41">
        <f t="shared" si="0"/>
        <v>191353</v>
      </c>
      <c r="Q11" s="41">
        <f t="shared" si="0"/>
        <v>163961</v>
      </c>
      <c r="R11" s="41">
        <f>IF(ISERR(SUM(F11:Q11)),"-",SUM(F11:Q11))</f>
        <v>1868789</v>
      </c>
      <c r="S11" s="41">
        <f>IF(ISERR(R11/12),"-",R11/12)</f>
        <v>155732.41666666666</v>
      </c>
      <c r="T11" s="42">
        <v>1</v>
      </c>
    </row>
    <row r="12" spans="1:20" s="43" customFormat="1" ht="14.1" customHeight="1" x14ac:dyDescent="0.15">
      <c r="A12" s="44"/>
      <c r="B12" s="45"/>
      <c r="C12" s="45"/>
      <c r="D12" s="45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s="43" customFormat="1" ht="14.1" customHeight="1" x14ac:dyDescent="0.15">
      <c r="A13" s="38" t="s">
        <v>17</v>
      </c>
      <c r="B13" s="39"/>
      <c r="C13" s="39"/>
      <c r="D13" s="39"/>
      <c r="E13" s="40">
        <v>2</v>
      </c>
      <c r="F13" s="41">
        <v>1940</v>
      </c>
      <c r="G13" s="41">
        <v>1908</v>
      </c>
      <c r="H13" s="41">
        <v>1511</v>
      </c>
      <c r="I13" s="41">
        <v>1547</v>
      </c>
      <c r="J13" s="41">
        <v>2571</v>
      </c>
      <c r="K13" s="41">
        <v>2808</v>
      </c>
      <c r="L13" s="41">
        <v>2664</v>
      </c>
      <c r="M13" s="41">
        <v>4179</v>
      </c>
      <c r="N13" s="41">
        <v>10068</v>
      </c>
      <c r="O13" s="41">
        <v>7435</v>
      </c>
      <c r="P13" s="41">
        <v>5022</v>
      </c>
      <c r="Q13" s="41">
        <v>2624</v>
      </c>
      <c r="R13" s="41">
        <f>IF(ISERR(SUM(F13:Q13)),"-",SUM(F13:Q13))</f>
        <v>44277</v>
      </c>
      <c r="S13" s="41">
        <f>IF(ISERR(R13/12),"-",R13/12)</f>
        <v>3689.75</v>
      </c>
      <c r="T13" s="42">
        <v>2</v>
      </c>
    </row>
    <row r="14" spans="1:20" s="43" customFormat="1" ht="14.1" customHeight="1" x14ac:dyDescent="0.15">
      <c r="A14" s="44"/>
      <c r="B14" s="45"/>
      <c r="C14" s="45"/>
      <c r="D14" s="45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s="43" customFormat="1" ht="14.1" customHeight="1" x14ac:dyDescent="0.15">
      <c r="A15" s="38" t="s">
        <v>18</v>
      </c>
      <c r="B15" s="39"/>
      <c r="C15" s="39"/>
      <c r="D15" s="39"/>
      <c r="E15" s="40">
        <v>3</v>
      </c>
      <c r="F15" s="41">
        <f>SUBTOTAL(9,F16:F55)</f>
        <v>120788</v>
      </c>
      <c r="G15" s="41">
        <f>SUBTOTAL(9,G16:G55)</f>
        <v>105770</v>
      </c>
      <c r="H15" s="41">
        <f t="shared" ref="H15:Q15" si="1">SUBTOTAL(9,H16:H55)</f>
        <v>108652</v>
      </c>
      <c r="I15" s="41">
        <f t="shared" si="1"/>
        <v>126058</v>
      </c>
      <c r="J15" s="41">
        <f t="shared" si="1"/>
        <v>122539</v>
      </c>
      <c r="K15" s="41">
        <f t="shared" si="1"/>
        <v>127286</v>
      </c>
      <c r="L15" s="41">
        <f t="shared" si="1"/>
        <v>118885</v>
      </c>
      <c r="M15" s="41">
        <f t="shared" si="1"/>
        <v>116515</v>
      </c>
      <c r="N15" s="41">
        <f t="shared" si="1"/>
        <v>144364</v>
      </c>
      <c r="O15" s="41">
        <f t="shared" si="1"/>
        <v>167552</v>
      </c>
      <c r="P15" s="41">
        <f t="shared" si="1"/>
        <v>160839</v>
      </c>
      <c r="Q15" s="41">
        <f t="shared" si="1"/>
        <v>136442</v>
      </c>
      <c r="R15" s="41">
        <f>IF(ISERR(SUM(F15:Q15)),"-",SUM(F15:Q15))</f>
        <v>1555690</v>
      </c>
      <c r="S15" s="41">
        <f>IF(ISERR(R15/12),"-",R15/12)</f>
        <v>129640.83333333333</v>
      </c>
      <c r="T15" s="42">
        <v>3</v>
      </c>
    </row>
    <row r="16" spans="1:20" s="43" customFormat="1" ht="14.1" customHeight="1" x14ac:dyDescent="0.15">
      <c r="A16" s="44"/>
      <c r="B16" s="45"/>
      <c r="C16" s="46" t="s">
        <v>19</v>
      </c>
      <c r="D16" s="39"/>
      <c r="E16" s="40">
        <v>4</v>
      </c>
      <c r="F16" s="41">
        <f>SUBTOTAL(9,F17:F23)</f>
        <v>18900</v>
      </c>
      <c r="G16" s="41">
        <f>SUBTOTAL(9,G17:G23)</f>
        <v>19648</v>
      </c>
      <c r="H16" s="41">
        <f t="shared" ref="H16:Q16" si="2">SUBTOTAL(9,H17:H23)</f>
        <v>18699</v>
      </c>
      <c r="I16" s="41">
        <f t="shared" si="2"/>
        <v>23641</v>
      </c>
      <c r="J16" s="41">
        <f t="shared" si="2"/>
        <v>26653</v>
      </c>
      <c r="K16" s="41">
        <f t="shared" si="2"/>
        <v>28116</v>
      </c>
      <c r="L16" s="41">
        <f t="shared" si="2"/>
        <v>22384</v>
      </c>
      <c r="M16" s="41">
        <f t="shared" si="2"/>
        <v>19727</v>
      </c>
      <c r="N16" s="41">
        <f t="shared" si="2"/>
        <v>23056</v>
      </c>
      <c r="O16" s="41">
        <f t="shared" si="2"/>
        <v>25827</v>
      </c>
      <c r="P16" s="41">
        <f t="shared" si="2"/>
        <v>19592</v>
      </c>
      <c r="Q16" s="41">
        <f t="shared" si="2"/>
        <v>24058</v>
      </c>
      <c r="R16" s="41">
        <f>IF(ISERR(SUM(F16:Q16)),"-",SUM(F16:Q16))</f>
        <v>270301</v>
      </c>
      <c r="S16" s="41">
        <f>IF(ISERR(R16/12),"-",R16/12)</f>
        <v>22525.083333333332</v>
      </c>
      <c r="T16" s="42">
        <v>4</v>
      </c>
    </row>
    <row r="17" spans="1:20" s="43" customFormat="1" ht="14.1" customHeight="1" x14ac:dyDescent="0.15">
      <c r="A17" s="44"/>
      <c r="B17" s="45"/>
      <c r="C17" s="45"/>
      <c r="D17" s="47" t="s">
        <v>20</v>
      </c>
      <c r="E17" s="40">
        <v>5</v>
      </c>
      <c r="F17" s="41">
        <v>1991</v>
      </c>
      <c r="G17" s="41">
        <v>3141</v>
      </c>
      <c r="H17" s="41">
        <v>2055</v>
      </c>
      <c r="I17" s="41">
        <v>3177</v>
      </c>
      <c r="J17" s="41">
        <v>5510</v>
      </c>
      <c r="K17" s="41">
        <v>10859</v>
      </c>
      <c r="L17" s="41">
        <v>5636</v>
      </c>
      <c r="M17" s="41">
        <v>3545</v>
      </c>
      <c r="N17" s="41">
        <v>3195</v>
      </c>
      <c r="O17" s="41">
        <v>3551</v>
      </c>
      <c r="P17" s="41">
        <v>3113</v>
      </c>
      <c r="Q17" s="41">
        <v>2680</v>
      </c>
      <c r="R17" s="41">
        <f>IF(ISERR(SUM(F17:Q17)),"-",SUM(F17:Q17))</f>
        <v>48453</v>
      </c>
      <c r="S17" s="41">
        <f>IF(ISERR(R17/12),"-",R17/12)</f>
        <v>4037.75</v>
      </c>
      <c r="T17" s="42">
        <v>5</v>
      </c>
    </row>
    <row r="18" spans="1:20" s="43" customFormat="1" ht="14.1" customHeight="1" x14ac:dyDescent="0.15">
      <c r="A18" s="44"/>
      <c r="B18" s="45"/>
      <c r="C18" s="45"/>
      <c r="D18" s="47" t="s">
        <v>21</v>
      </c>
      <c r="E18" s="40">
        <v>6</v>
      </c>
      <c r="F18" s="41">
        <v>8156</v>
      </c>
      <c r="G18" s="41">
        <v>7472</v>
      </c>
      <c r="H18" s="41">
        <v>8776</v>
      </c>
      <c r="I18" s="41">
        <v>10588</v>
      </c>
      <c r="J18" s="41">
        <v>9670</v>
      </c>
      <c r="K18" s="41">
        <v>9020</v>
      </c>
      <c r="L18" s="41">
        <v>7748</v>
      </c>
      <c r="M18" s="41">
        <v>6638</v>
      </c>
      <c r="N18" s="41">
        <v>7490</v>
      </c>
      <c r="O18" s="41">
        <v>9577</v>
      </c>
      <c r="P18" s="41">
        <v>5843</v>
      </c>
      <c r="Q18" s="41">
        <v>9125</v>
      </c>
      <c r="R18" s="41">
        <f>IF(ISERR(SUM(F18:Q18)),"-",SUM(F18:Q18))</f>
        <v>100103</v>
      </c>
      <c r="S18" s="41">
        <f>IF(ISERR(R18/12),"-",R18/12)</f>
        <v>8341.9166666666661</v>
      </c>
      <c r="T18" s="42">
        <v>6</v>
      </c>
    </row>
    <row r="19" spans="1:20" s="43" customFormat="1" ht="14.1" customHeight="1" x14ac:dyDescent="0.15">
      <c r="A19" s="44"/>
      <c r="B19" s="45"/>
      <c r="C19" s="45"/>
      <c r="D19" s="47" t="s">
        <v>22</v>
      </c>
      <c r="E19" s="40">
        <v>7</v>
      </c>
      <c r="F19" s="41">
        <v>5541</v>
      </c>
      <c r="G19" s="41">
        <v>5364</v>
      </c>
      <c r="H19" s="41">
        <v>4865</v>
      </c>
      <c r="I19" s="41">
        <v>6557</v>
      </c>
      <c r="J19" s="41">
        <v>8458</v>
      </c>
      <c r="K19" s="41">
        <v>5969</v>
      </c>
      <c r="L19" s="41">
        <v>6203</v>
      </c>
      <c r="M19" s="41">
        <v>5853</v>
      </c>
      <c r="N19" s="41">
        <v>6710</v>
      </c>
      <c r="O19" s="41">
        <v>7902</v>
      </c>
      <c r="P19" s="41">
        <v>7515</v>
      </c>
      <c r="Q19" s="41">
        <v>7973</v>
      </c>
      <c r="R19" s="41">
        <f>IF(ISERR(SUM(F19:Q19)),"-",SUM(F19:Q19))</f>
        <v>78910</v>
      </c>
      <c r="S19" s="41">
        <f>IF(ISERR(R19/12),"-",R19/12)</f>
        <v>6575.833333333333</v>
      </c>
      <c r="T19" s="42">
        <v>7</v>
      </c>
    </row>
    <row r="20" spans="1:20" s="43" customFormat="1" ht="14.1" customHeight="1" x14ac:dyDescent="0.15">
      <c r="A20" s="44"/>
      <c r="B20" s="45"/>
      <c r="C20" s="45"/>
      <c r="D20" s="47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s="43" customFormat="1" ht="14.1" customHeight="1" x14ac:dyDescent="0.15">
      <c r="A21" s="44"/>
      <c r="B21" s="45"/>
      <c r="C21" s="45"/>
      <c r="D21" s="47" t="s">
        <v>23</v>
      </c>
      <c r="E21" s="40">
        <v>8</v>
      </c>
      <c r="F21" s="41">
        <v>385</v>
      </c>
      <c r="G21" s="41">
        <v>636</v>
      </c>
      <c r="H21" s="41">
        <v>461</v>
      </c>
      <c r="I21" s="41">
        <v>410</v>
      </c>
      <c r="J21" s="41">
        <v>281</v>
      </c>
      <c r="K21" s="41">
        <v>369</v>
      </c>
      <c r="L21" s="41">
        <v>224</v>
      </c>
      <c r="M21" s="41">
        <v>251</v>
      </c>
      <c r="N21" s="41">
        <v>261</v>
      </c>
      <c r="O21" s="41">
        <v>284</v>
      </c>
      <c r="P21" s="41">
        <v>470</v>
      </c>
      <c r="Q21" s="41">
        <v>391</v>
      </c>
      <c r="R21" s="41">
        <f>IF(ISERR(SUM(F21:Q21)),"-",SUM(F21:Q21))</f>
        <v>4423</v>
      </c>
      <c r="S21" s="41">
        <f>IF(ISERR(R21/12),"-",R21/12)</f>
        <v>368.58333333333331</v>
      </c>
      <c r="T21" s="42">
        <v>8</v>
      </c>
    </row>
    <row r="22" spans="1:20" s="43" customFormat="1" ht="14.1" customHeight="1" x14ac:dyDescent="0.15">
      <c r="A22" s="44"/>
      <c r="B22" s="45"/>
      <c r="C22" s="45"/>
      <c r="D22" s="47" t="s">
        <v>24</v>
      </c>
      <c r="E22" s="40">
        <v>9</v>
      </c>
      <c r="F22" s="41">
        <v>290</v>
      </c>
      <c r="G22" s="41">
        <v>588</v>
      </c>
      <c r="H22" s="41">
        <v>280</v>
      </c>
      <c r="I22" s="41">
        <v>284</v>
      </c>
      <c r="J22" s="41">
        <v>203</v>
      </c>
      <c r="K22" s="41">
        <v>251</v>
      </c>
      <c r="L22" s="41">
        <v>536</v>
      </c>
      <c r="M22" s="41">
        <v>1340</v>
      </c>
      <c r="N22" s="41">
        <v>2688</v>
      </c>
      <c r="O22" s="41">
        <v>1061</v>
      </c>
      <c r="P22" s="41">
        <v>721</v>
      </c>
      <c r="Q22" s="41">
        <v>651</v>
      </c>
      <c r="R22" s="41">
        <f>IF(ISERR(SUM(F22:Q22)),"-",SUM(F22:Q22))</f>
        <v>8893</v>
      </c>
      <c r="S22" s="41">
        <f>IF(ISERR(R22/12),"-",R22/12)</f>
        <v>741.08333333333337</v>
      </c>
      <c r="T22" s="42">
        <v>9</v>
      </c>
    </row>
    <row r="23" spans="1:20" s="43" customFormat="1" ht="14.1" customHeight="1" x14ac:dyDescent="0.15">
      <c r="A23" s="44"/>
      <c r="B23" s="45"/>
      <c r="C23" s="45"/>
      <c r="D23" s="47" t="s">
        <v>25</v>
      </c>
      <c r="E23" s="40">
        <v>10</v>
      </c>
      <c r="F23" s="41">
        <v>2537</v>
      </c>
      <c r="G23" s="41">
        <v>2447</v>
      </c>
      <c r="H23" s="41">
        <v>2262</v>
      </c>
      <c r="I23" s="41">
        <v>2625</v>
      </c>
      <c r="J23" s="41">
        <v>2531</v>
      </c>
      <c r="K23" s="41">
        <v>1648</v>
      </c>
      <c r="L23" s="41">
        <v>2037</v>
      </c>
      <c r="M23" s="41">
        <v>2100</v>
      </c>
      <c r="N23" s="41">
        <v>2712</v>
      </c>
      <c r="O23" s="41">
        <v>3452</v>
      </c>
      <c r="P23" s="41">
        <v>1930</v>
      </c>
      <c r="Q23" s="41">
        <v>3238</v>
      </c>
      <c r="R23" s="41">
        <f>IF(ISERR(SUM(F23:Q23)),"-",SUM(F23:Q23))</f>
        <v>29519</v>
      </c>
      <c r="S23" s="41">
        <f>IF(ISERR(R23/12),"-",R23/12)</f>
        <v>2459.9166666666665</v>
      </c>
      <c r="T23" s="42">
        <v>10</v>
      </c>
    </row>
    <row r="24" spans="1:20" s="43" customFormat="1" ht="14.1" customHeight="1" x14ac:dyDescent="0.15">
      <c r="A24" s="44"/>
      <c r="B24" s="45"/>
      <c r="C24" s="46" t="s">
        <v>26</v>
      </c>
      <c r="D24" s="39"/>
      <c r="E24" s="40">
        <v>11</v>
      </c>
      <c r="F24" s="41">
        <v>987</v>
      </c>
      <c r="G24" s="41">
        <v>988</v>
      </c>
      <c r="H24" s="41">
        <v>1311</v>
      </c>
      <c r="I24" s="41">
        <v>1399</v>
      </c>
      <c r="J24" s="41">
        <v>1524</v>
      </c>
      <c r="K24" s="41">
        <v>1368</v>
      </c>
      <c r="L24" s="41">
        <v>1460</v>
      </c>
      <c r="M24" s="41">
        <v>1211</v>
      </c>
      <c r="N24" s="41">
        <v>1657</v>
      </c>
      <c r="O24" s="41">
        <v>1344</v>
      </c>
      <c r="P24" s="41">
        <v>1016</v>
      </c>
      <c r="Q24" s="41">
        <v>1597</v>
      </c>
      <c r="R24" s="41">
        <f>IF(ISERR(SUM(F24:Q24)),"-",SUM(F24:Q24))</f>
        <v>15862</v>
      </c>
      <c r="S24" s="41">
        <f>IF(ISERR(R24/12),"-",R24/12)</f>
        <v>1321.8333333333333</v>
      </c>
      <c r="T24" s="42">
        <v>11</v>
      </c>
    </row>
    <row r="25" spans="1:20" s="43" customFormat="1" ht="14.1" customHeight="1" x14ac:dyDescent="0.15">
      <c r="A25" s="44"/>
      <c r="B25" s="45"/>
      <c r="C25" s="46" t="s">
        <v>27</v>
      </c>
      <c r="D25" s="39"/>
      <c r="E25" s="40">
        <v>12</v>
      </c>
      <c r="F25" s="41">
        <v>11031</v>
      </c>
      <c r="G25" s="41">
        <v>13685</v>
      </c>
      <c r="H25" s="41">
        <v>12763</v>
      </c>
      <c r="I25" s="41">
        <v>14828</v>
      </c>
      <c r="J25" s="41">
        <v>18232</v>
      </c>
      <c r="K25" s="41">
        <v>15053</v>
      </c>
      <c r="L25" s="41">
        <v>16471</v>
      </c>
      <c r="M25" s="41">
        <v>16821</v>
      </c>
      <c r="N25" s="41">
        <v>13865</v>
      </c>
      <c r="O25" s="41">
        <v>12682</v>
      </c>
      <c r="P25" s="41">
        <v>11195</v>
      </c>
      <c r="Q25" s="41">
        <v>13666</v>
      </c>
      <c r="R25" s="41">
        <f>IF(ISERR(SUM(F25:Q25)),"-",SUM(F25:Q25))</f>
        <v>170292</v>
      </c>
      <c r="S25" s="41">
        <f>IF(ISERR(R25/12),"-",R25/12)</f>
        <v>14191</v>
      </c>
      <c r="T25" s="42">
        <v>12</v>
      </c>
    </row>
    <row r="26" spans="1:20" s="43" customFormat="1" ht="14.1" customHeight="1" x14ac:dyDescent="0.15">
      <c r="A26" s="44"/>
      <c r="B26" s="45"/>
      <c r="C26" s="47"/>
      <c r="D26" s="45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s="43" customFormat="1" ht="14.1" customHeight="1" x14ac:dyDescent="0.15">
      <c r="A27" s="44"/>
      <c r="B27" s="45"/>
      <c r="C27" s="46" t="s">
        <v>28</v>
      </c>
      <c r="D27" s="39"/>
      <c r="E27" s="40">
        <v>13</v>
      </c>
      <c r="F27" s="41">
        <v>3276</v>
      </c>
      <c r="G27" s="41">
        <v>3293</v>
      </c>
      <c r="H27" s="41">
        <v>4304</v>
      </c>
      <c r="I27" s="41">
        <v>3709</v>
      </c>
      <c r="J27" s="41">
        <v>3357</v>
      </c>
      <c r="K27" s="41">
        <v>3626</v>
      </c>
      <c r="L27" s="41">
        <v>5773</v>
      </c>
      <c r="M27" s="41">
        <v>4767</v>
      </c>
      <c r="N27" s="41">
        <v>10952</v>
      </c>
      <c r="O27" s="41">
        <v>18889</v>
      </c>
      <c r="P27" s="41">
        <v>10997</v>
      </c>
      <c r="Q27" s="41">
        <v>7966</v>
      </c>
      <c r="R27" s="41">
        <f>IF(ISERR(SUM(F27:Q27)),"-",SUM(F27:Q27))</f>
        <v>80909</v>
      </c>
      <c r="S27" s="41">
        <f>IF(ISERR(R27/12),"-",R27/12)</f>
        <v>6742.416666666667</v>
      </c>
      <c r="T27" s="42">
        <v>13</v>
      </c>
    </row>
    <row r="28" spans="1:20" s="43" customFormat="1" ht="14.1" customHeight="1" x14ac:dyDescent="0.15">
      <c r="A28" s="44"/>
      <c r="B28" s="45"/>
      <c r="C28" s="46" t="s">
        <v>29</v>
      </c>
      <c r="D28" s="39"/>
      <c r="E28" s="40">
        <v>14</v>
      </c>
      <c r="F28" s="41">
        <v>156</v>
      </c>
      <c r="G28" s="41">
        <v>361</v>
      </c>
      <c r="H28" s="41">
        <v>181</v>
      </c>
      <c r="I28" s="41">
        <v>154</v>
      </c>
      <c r="J28" s="41">
        <v>124</v>
      </c>
      <c r="K28" s="41">
        <v>132</v>
      </c>
      <c r="L28" s="41">
        <v>406</v>
      </c>
      <c r="M28" s="41">
        <v>235</v>
      </c>
      <c r="N28" s="41">
        <v>163</v>
      </c>
      <c r="O28" s="41">
        <v>132</v>
      </c>
      <c r="P28" s="41">
        <v>161</v>
      </c>
      <c r="Q28" s="41">
        <v>154</v>
      </c>
      <c r="R28" s="41">
        <f>IF(ISERR(SUM(F28:Q28)),"-",SUM(F28:Q28))</f>
        <v>2359</v>
      </c>
      <c r="S28" s="41">
        <f>IF(ISERR(R28/12),"-",R28/12)</f>
        <v>196.58333333333334</v>
      </c>
      <c r="T28" s="42">
        <v>14</v>
      </c>
    </row>
    <row r="29" spans="1:20" s="43" customFormat="1" ht="14.1" customHeight="1" x14ac:dyDescent="0.15">
      <c r="A29" s="44"/>
      <c r="B29" s="45"/>
      <c r="C29" s="46" t="s">
        <v>30</v>
      </c>
      <c r="D29" s="39"/>
      <c r="E29" s="40">
        <v>15</v>
      </c>
      <c r="F29" s="41">
        <v>882</v>
      </c>
      <c r="G29" s="41">
        <v>639</v>
      </c>
      <c r="H29" s="41">
        <v>650</v>
      </c>
      <c r="I29" s="41">
        <v>590</v>
      </c>
      <c r="J29" s="41">
        <v>6613</v>
      </c>
      <c r="K29" s="41">
        <v>5244</v>
      </c>
      <c r="L29" s="41">
        <v>1716</v>
      </c>
      <c r="M29" s="41">
        <v>803</v>
      </c>
      <c r="N29" s="41">
        <v>266</v>
      </c>
      <c r="O29" s="41">
        <v>166</v>
      </c>
      <c r="P29" s="41">
        <v>120</v>
      </c>
      <c r="Q29" s="41">
        <v>482</v>
      </c>
      <c r="R29" s="41">
        <f>IF(ISERR(SUM(F29:Q29)),"-",SUM(F29:Q29))</f>
        <v>18171</v>
      </c>
      <c r="S29" s="41">
        <f>IF(ISERR(R29/12),"-",R29/12)</f>
        <v>1514.25</v>
      </c>
      <c r="T29" s="42">
        <v>15</v>
      </c>
    </row>
    <row r="30" spans="1:20" s="43" customFormat="1" ht="14.1" customHeight="1" x14ac:dyDescent="0.15">
      <c r="A30" s="44"/>
      <c r="B30" s="45"/>
      <c r="C30" s="46" t="s">
        <v>31</v>
      </c>
      <c r="D30" s="39"/>
      <c r="E30" s="40">
        <v>16</v>
      </c>
      <c r="F30" s="41">
        <f>SUBTOTAL(9,F31:F33)</f>
        <v>4658</v>
      </c>
      <c r="G30" s="41">
        <f>SUBTOTAL(9,G31:G33)</f>
        <v>3911</v>
      </c>
      <c r="H30" s="41">
        <f t="shared" ref="H30:Q30" si="3">SUBTOTAL(9,H31:H33)</f>
        <v>6128</v>
      </c>
      <c r="I30" s="41">
        <f t="shared" si="3"/>
        <v>13210</v>
      </c>
      <c r="J30" s="41">
        <f t="shared" si="3"/>
        <v>6274</v>
      </c>
      <c r="K30" s="41">
        <f t="shared" si="3"/>
        <v>9847</v>
      </c>
      <c r="L30" s="41">
        <f t="shared" si="3"/>
        <v>9217</v>
      </c>
      <c r="M30" s="41">
        <f t="shared" si="3"/>
        <v>14099</v>
      </c>
      <c r="N30" s="41">
        <f t="shared" si="3"/>
        <v>8849</v>
      </c>
      <c r="O30" s="41">
        <f t="shared" si="3"/>
        <v>5234</v>
      </c>
      <c r="P30" s="41">
        <f t="shared" si="3"/>
        <v>4910</v>
      </c>
      <c r="Q30" s="41">
        <f t="shared" si="3"/>
        <v>2869</v>
      </c>
      <c r="R30" s="41">
        <f>IF(ISERR(SUM(F30:Q30)),"-",SUM(F30:Q30))</f>
        <v>89206</v>
      </c>
      <c r="S30" s="41">
        <f>IF(ISERR(R30/12),"-",R30/12)</f>
        <v>7433.833333333333</v>
      </c>
      <c r="T30" s="42">
        <v>16</v>
      </c>
    </row>
    <row r="31" spans="1:20" s="43" customFormat="1" ht="14.1" customHeight="1" x14ac:dyDescent="0.15">
      <c r="A31" s="44"/>
      <c r="B31" s="45"/>
      <c r="C31" s="45"/>
      <c r="D31" s="47" t="s">
        <v>32</v>
      </c>
      <c r="E31" s="40">
        <v>17</v>
      </c>
      <c r="F31" s="41">
        <v>3498</v>
      </c>
      <c r="G31" s="41">
        <v>2094</v>
      </c>
      <c r="H31" s="41">
        <v>2014</v>
      </c>
      <c r="I31" s="41">
        <v>7190</v>
      </c>
      <c r="J31" s="41">
        <v>3335</v>
      </c>
      <c r="K31" s="41">
        <v>4137</v>
      </c>
      <c r="L31" s="41">
        <v>5389</v>
      </c>
      <c r="M31" s="41">
        <v>10027</v>
      </c>
      <c r="N31" s="41">
        <v>4845</v>
      </c>
      <c r="O31" s="41">
        <v>3047</v>
      </c>
      <c r="P31" s="41">
        <v>3410</v>
      </c>
      <c r="Q31" s="41">
        <v>2197</v>
      </c>
      <c r="R31" s="41">
        <f>IF(ISERR(SUM(F31:Q31)),"-",SUM(F31:Q31))</f>
        <v>51183</v>
      </c>
      <c r="S31" s="41">
        <f>IF(ISERR(R31/12),"-",R31/12)</f>
        <v>4265.25</v>
      </c>
      <c r="T31" s="42">
        <v>17</v>
      </c>
    </row>
    <row r="32" spans="1:20" s="43" customFormat="1" ht="14.1" customHeight="1" x14ac:dyDescent="0.15">
      <c r="A32" s="44"/>
      <c r="B32" s="45"/>
      <c r="C32" s="45"/>
      <c r="D32" s="47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s="43" customFormat="1" ht="14.1" customHeight="1" x14ac:dyDescent="0.15">
      <c r="A33" s="44"/>
      <c r="B33" s="45"/>
      <c r="C33" s="45"/>
      <c r="D33" s="47" t="s">
        <v>33</v>
      </c>
      <c r="E33" s="40">
        <v>18</v>
      </c>
      <c r="F33" s="41">
        <v>1160</v>
      </c>
      <c r="G33" s="41">
        <v>1817</v>
      </c>
      <c r="H33" s="41">
        <v>4114</v>
      </c>
      <c r="I33" s="41">
        <v>6020</v>
      </c>
      <c r="J33" s="41">
        <v>2939</v>
      </c>
      <c r="K33" s="41">
        <v>5710</v>
      </c>
      <c r="L33" s="41">
        <v>3828</v>
      </c>
      <c r="M33" s="41">
        <v>4072</v>
      </c>
      <c r="N33" s="41">
        <v>4004</v>
      </c>
      <c r="O33" s="41">
        <v>2187</v>
      </c>
      <c r="P33" s="41">
        <v>1500</v>
      </c>
      <c r="Q33" s="41">
        <v>672</v>
      </c>
      <c r="R33" s="41">
        <f>IF(ISERR(SUM(F33:Q33)),"-",SUM(F33:Q33))</f>
        <v>38023</v>
      </c>
      <c r="S33" s="41">
        <f>IF(ISERR(R33/12),"-",R33/12)</f>
        <v>3168.5833333333335</v>
      </c>
      <c r="T33" s="42">
        <v>18</v>
      </c>
    </row>
    <row r="34" spans="1:20" s="43" customFormat="1" ht="14.1" customHeight="1" x14ac:dyDescent="0.15">
      <c r="A34" s="44"/>
      <c r="B34" s="45"/>
      <c r="C34" s="46" t="s">
        <v>34</v>
      </c>
      <c r="D34" s="39"/>
      <c r="E34" s="40">
        <v>19</v>
      </c>
      <c r="F34" s="41">
        <v>6676</v>
      </c>
      <c r="G34" s="41">
        <v>7313</v>
      </c>
      <c r="H34" s="41">
        <v>4205</v>
      </c>
      <c r="I34" s="41">
        <v>4110</v>
      </c>
      <c r="J34" s="41">
        <v>4190</v>
      </c>
      <c r="K34" s="41">
        <v>8204</v>
      </c>
      <c r="L34" s="41">
        <v>9577</v>
      </c>
      <c r="M34" s="41">
        <v>4913</v>
      </c>
      <c r="N34" s="41">
        <v>6786</v>
      </c>
      <c r="O34" s="41">
        <v>6958</v>
      </c>
      <c r="P34" s="41">
        <v>6090</v>
      </c>
      <c r="Q34" s="41">
        <v>3605</v>
      </c>
      <c r="R34" s="41">
        <f>IF(ISERR(SUM(F34:Q34)),"-",SUM(F34:Q34))</f>
        <v>72627</v>
      </c>
      <c r="S34" s="41">
        <f>IF(ISERR(R34/12),"-",R34/12)</f>
        <v>6052.25</v>
      </c>
      <c r="T34" s="42">
        <v>19</v>
      </c>
    </row>
    <row r="35" spans="1:20" s="43" customFormat="1" ht="14.1" customHeight="1" x14ac:dyDescent="0.15">
      <c r="A35" s="44"/>
      <c r="B35" s="45"/>
      <c r="C35" s="46" t="s">
        <v>35</v>
      </c>
      <c r="D35" s="39"/>
      <c r="E35" s="40">
        <v>20</v>
      </c>
      <c r="F35" s="41">
        <v>35059</v>
      </c>
      <c r="G35" s="41">
        <v>23814</v>
      </c>
      <c r="H35" s="41">
        <v>20322</v>
      </c>
      <c r="I35" s="41">
        <v>19092</v>
      </c>
      <c r="J35" s="41">
        <v>13189</v>
      </c>
      <c r="K35" s="41">
        <v>12240</v>
      </c>
      <c r="L35" s="41">
        <v>11348</v>
      </c>
      <c r="M35" s="41">
        <v>10740</v>
      </c>
      <c r="N35" s="41">
        <v>16967</v>
      </c>
      <c r="O35" s="41">
        <v>22126</v>
      </c>
      <c r="P35" s="41">
        <v>31139</v>
      </c>
      <c r="Q35" s="41">
        <v>33533</v>
      </c>
      <c r="R35" s="41">
        <f>IF(ISERR(SUM(F35:Q35)),"-",SUM(F35:Q35))</f>
        <v>249569</v>
      </c>
      <c r="S35" s="41">
        <f>IF(ISERR(R35/12),"-",R35/12)</f>
        <v>20797.416666666668</v>
      </c>
      <c r="T35" s="42">
        <v>20</v>
      </c>
    </row>
    <row r="36" spans="1:20" s="43" customFormat="1" ht="14.1" customHeight="1" x14ac:dyDescent="0.15">
      <c r="A36" s="44"/>
      <c r="B36" s="45"/>
      <c r="C36" s="46" t="s">
        <v>36</v>
      </c>
      <c r="D36" s="39"/>
      <c r="E36" s="40">
        <v>21</v>
      </c>
      <c r="F36" s="41">
        <v>2223</v>
      </c>
      <c r="G36" s="41">
        <v>1496</v>
      </c>
      <c r="H36" s="41">
        <v>1615</v>
      </c>
      <c r="I36" s="41">
        <v>1719</v>
      </c>
      <c r="J36" s="41">
        <v>1599</v>
      </c>
      <c r="K36" s="41">
        <v>872</v>
      </c>
      <c r="L36" s="41">
        <v>1104</v>
      </c>
      <c r="M36" s="41">
        <v>1324</v>
      </c>
      <c r="N36" s="41">
        <v>14185</v>
      </c>
      <c r="O36" s="41">
        <v>24804</v>
      </c>
      <c r="P36" s="41">
        <v>22053</v>
      </c>
      <c r="Q36" s="41">
        <v>6631</v>
      </c>
      <c r="R36" s="41">
        <f>IF(ISERR(SUM(F36:Q36)),"-",SUM(F36:Q36))</f>
        <v>79625</v>
      </c>
      <c r="S36" s="41">
        <f>IF(ISERR(R36/12),"-",R36/12)</f>
        <v>6635.416666666667</v>
      </c>
      <c r="T36" s="42">
        <v>21</v>
      </c>
    </row>
    <row r="37" spans="1:20" s="43" customFormat="1" ht="14.1" customHeight="1" x14ac:dyDescent="0.15">
      <c r="A37" s="44"/>
      <c r="B37" s="45"/>
      <c r="C37" s="46" t="s">
        <v>37</v>
      </c>
      <c r="D37" s="39"/>
      <c r="E37" s="40">
        <v>22</v>
      </c>
      <c r="F37" s="41">
        <v>1028</v>
      </c>
      <c r="G37" s="41">
        <v>1373</v>
      </c>
      <c r="H37" s="41">
        <v>2365</v>
      </c>
      <c r="I37" s="41">
        <v>2268</v>
      </c>
      <c r="J37" s="41">
        <v>1973</v>
      </c>
      <c r="K37" s="41">
        <v>2785</v>
      </c>
      <c r="L37" s="41">
        <v>2125</v>
      </c>
      <c r="M37" s="41">
        <v>1944</v>
      </c>
      <c r="N37" s="41">
        <v>2307</v>
      </c>
      <c r="O37" s="41">
        <v>1478</v>
      </c>
      <c r="P37" s="41">
        <v>1462</v>
      </c>
      <c r="Q37" s="41">
        <v>1174</v>
      </c>
      <c r="R37" s="41">
        <f>IF(ISERR(SUM(F37:Q37)),"-",SUM(F37:Q37))</f>
        <v>22282</v>
      </c>
      <c r="S37" s="41">
        <f>IF(ISERR(R37/12),"-",R37/12)</f>
        <v>1856.8333333333333</v>
      </c>
      <c r="T37" s="42">
        <v>22</v>
      </c>
    </row>
    <row r="38" spans="1:20" s="43" customFormat="1" ht="14.1" customHeight="1" x14ac:dyDescent="0.15">
      <c r="A38" s="44"/>
      <c r="B38" s="45"/>
      <c r="C38" s="47"/>
      <c r="D38" s="45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s="43" customFormat="1" ht="14.1" customHeight="1" x14ac:dyDescent="0.15">
      <c r="A39" s="44"/>
      <c r="B39" s="45"/>
      <c r="C39" s="46" t="s">
        <v>38</v>
      </c>
      <c r="D39" s="39"/>
      <c r="E39" s="40">
        <v>23</v>
      </c>
      <c r="F39" s="41">
        <v>1374</v>
      </c>
      <c r="G39" s="41">
        <v>1337</v>
      </c>
      <c r="H39" s="41">
        <v>1119</v>
      </c>
      <c r="I39" s="41">
        <v>969</v>
      </c>
      <c r="J39" s="41">
        <v>851</v>
      </c>
      <c r="K39" s="41">
        <v>739</v>
      </c>
      <c r="L39" s="41">
        <v>798</v>
      </c>
      <c r="M39" s="41">
        <v>474</v>
      </c>
      <c r="N39" s="41">
        <v>1368</v>
      </c>
      <c r="O39" s="41">
        <v>1663</v>
      </c>
      <c r="P39" s="41">
        <v>1181</v>
      </c>
      <c r="Q39" s="41">
        <v>987</v>
      </c>
      <c r="R39" s="41">
        <f>IF(ISERR(SUM(F39:Q39)),"-",SUM(F39:Q39))</f>
        <v>12860</v>
      </c>
      <c r="S39" s="41">
        <f>IF(ISERR(R39/12),"-",R39/12)</f>
        <v>1071.6666666666667</v>
      </c>
      <c r="T39" s="42">
        <v>23</v>
      </c>
    </row>
    <row r="40" spans="1:20" s="43" customFormat="1" ht="14.1" customHeight="1" x14ac:dyDescent="0.15">
      <c r="A40" s="44"/>
      <c r="B40" s="45"/>
      <c r="C40" s="46" t="s">
        <v>39</v>
      </c>
      <c r="D40" s="39"/>
      <c r="E40" s="40">
        <v>24</v>
      </c>
      <c r="F40" s="41">
        <v>1474</v>
      </c>
      <c r="G40" s="41">
        <v>981</v>
      </c>
      <c r="H40" s="41">
        <v>543</v>
      </c>
      <c r="I40" s="41">
        <v>798</v>
      </c>
      <c r="J40" s="41">
        <v>1962</v>
      </c>
      <c r="K40" s="41">
        <v>1945</v>
      </c>
      <c r="L40" s="41">
        <v>591</v>
      </c>
      <c r="M40" s="41">
        <v>486</v>
      </c>
      <c r="N40" s="41">
        <v>455</v>
      </c>
      <c r="O40" s="41">
        <v>569</v>
      </c>
      <c r="P40" s="41">
        <v>820</v>
      </c>
      <c r="Q40" s="41">
        <v>734</v>
      </c>
      <c r="R40" s="41">
        <f>IF(ISERR(SUM(F40:Q40)),"-",SUM(F40:Q40))</f>
        <v>11358</v>
      </c>
      <c r="S40" s="41">
        <f>IF(ISERR(R40/12),"-",R40/12)</f>
        <v>946.5</v>
      </c>
      <c r="T40" s="42">
        <v>24</v>
      </c>
    </row>
    <row r="41" spans="1:20" s="43" customFormat="1" ht="14.1" customHeight="1" x14ac:dyDescent="0.15">
      <c r="A41" s="44"/>
      <c r="B41" s="45"/>
      <c r="C41" s="46" t="s">
        <v>40</v>
      </c>
      <c r="D41" s="39"/>
      <c r="E41" s="40">
        <v>25</v>
      </c>
      <c r="F41" s="41">
        <v>1154</v>
      </c>
      <c r="G41" s="41">
        <v>595</v>
      </c>
      <c r="H41" s="41">
        <v>942</v>
      </c>
      <c r="I41" s="41">
        <v>894</v>
      </c>
      <c r="J41" s="41">
        <v>932</v>
      </c>
      <c r="K41" s="41">
        <v>1582</v>
      </c>
      <c r="L41" s="41">
        <v>691</v>
      </c>
      <c r="M41" s="41">
        <v>1497</v>
      </c>
      <c r="N41" s="41">
        <v>976</v>
      </c>
      <c r="O41" s="41">
        <v>1081</v>
      </c>
      <c r="P41" s="41">
        <v>1498</v>
      </c>
      <c r="Q41" s="41">
        <v>295</v>
      </c>
      <c r="R41" s="41">
        <f>IF(ISERR(SUM(F41:Q41)),"-",SUM(F41:Q41))</f>
        <v>12137</v>
      </c>
      <c r="S41" s="41">
        <f>IF(ISERR(R41/12),"-",R41/12)</f>
        <v>1011.4166666666666</v>
      </c>
      <c r="T41" s="42">
        <v>25</v>
      </c>
    </row>
    <row r="42" spans="1:20" s="43" customFormat="1" ht="14.1" customHeight="1" x14ac:dyDescent="0.15">
      <c r="A42" s="44"/>
      <c r="B42" s="45"/>
      <c r="C42" s="46" t="s">
        <v>41</v>
      </c>
      <c r="D42" s="39"/>
      <c r="E42" s="40">
        <v>26</v>
      </c>
      <c r="F42" s="41">
        <v>11898</v>
      </c>
      <c r="G42" s="41">
        <v>11971</v>
      </c>
      <c r="H42" s="41">
        <v>15247</v>
      </c>
      <c r="I42" s="41">
        <v>17412</v>
      </c>
      <c r="J42" s="41">
        <v>15498</v>
      </c>
      <c r="K42" s="41">
        <v>17404</v>
      </c>
      <c r="L42" s="41">
        <v>14281</v>
      </c>
      <c r="M42" s="41">
        <v>13346</v>
      </c>
      <c r="N42" s="41">
        <v>14551</v>
      </c>
      <c r="O42" s="41">
        <v>14329</v>
      </c>
      <c r="P42" s="41">
        <v>16664</v>
      </c>
      <c r="Q42" s="41">
        <v>14009</v>
      </c>
      <c r="R42" s="41">
        <f>IF(ISERR(SUM(F42:Q42)),"-",SUM(F42:Q42))</f>
        <v>176610</v>
      </c>
      <c r="S42" s="41">
        <f>IF(ISERR(R42/12),"-",R42/12)</f>
        <v>14717.5</v>
      </c>
      <c r="T42" s="42">
        <v>26</v>
      </c>
    </row>
    <row r="43" spans="1:20" s="43" customFormat="1" ht="14.1" customHeight="1" x14ac:dyDescent="0.15">
      <c r="A43" s="44"/>
      <c r="B43" s="45"/>
      <c r="C43" s="46" t="s">
        <v>42</v>
      </c>
      <c r="D43" s="39"/>
      <c r="E43" s="40">
        <v>27</v>
      </c>
      <c r="F43" s="41">
        <v>806</v>
      </c>
      <c r="G43" s="41">
        <v>1012</v>
      </c>
      <c r="H43" s="41">
        <v>2782</v>
      </c>
      <c r="I43" s="41">
        <v>2638</v>
      </c>
      <c r="J43" s="41">
        <v>3778</v>
      </c>
      <c r="K43" s="41">
        <v>3985</v>
      </c>
      <c r="L43" s="41">
        <v>3795</v>
      </c>
      <c r="M43" s="41">
        <v>2885</v>
      </c>
      <c r="N43" s="41">
        <v>2446</v>
      </c>
      <c r="O43" s="41">
        <v>1984</v>
      </c>
      <c r="P43" s="41">
        <v>1661</v>
      </c>
      <c r="Q43" s="41">
        <v>1174</v>
      </c>
      <c r="R43" s="41">
        <f>IF(ISERR(SUM(F43:Q43)),"-",SUM(F43:Q43))</f>
        <v>28946</v>
      </c>
      <c r="S43" s="41">
        <f>IF(ISERR(R43/12),"-",R43/12)</f>
        <v>2412.1666666666665</v>
      </c>
      <c r="T43" s="42">
        <v>27</v>
      </c>
    </row>
    <row r="44" spans="1:20" s="43" customFormat="1" ht="14.1" customHeight="1" x14ac:dyDescent="0.15">
      <c r="A44" s="44"/>
      <c r="B44" s="45"/>
      <c r="C44" s="47"/>
      <c r="D44" s="45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1:20" s="43" customFormat="1" ht="14.1" customHeight="1" x14ac:dyDescent="0.15">
      <c r="A45" s="44"/>
      <c r="B45" s="45"/>
      <c r="C45" s="46" t="s">
        <v>43</v>
      </c>
      <c r="D45" s="39"/>
      <c r="E45" s="40">
        <v>28</v>
      </c>
      <c r="F45" s="41">
        <v>619</v>
      </c>
      <c r="G45" s="41">
        <v>649</v>
      </c>
      <c r="H45" s="41">
        <v>1028</v>
      </c>
      <c r="I45" s="41">
        <v>1183</v>
      </c>
      <c r="J45" s="41">
        <v>1033</v>
      </c>
      <c r="K45" s="41">
        <v>559</v>
      </c>
      <c r="L45" s="41">
        <v>651</v>
      </c>
      <c r="M45" s="41">
        <v>542</v>
      </c>
      <c r="N45" s="41">
        <v>785</v>
      </c>
      <c r="O45" s="41">
        <v>808</v>
      </c>
      <c r="P45" s="41">
        <v>772</v>
      </c>
      <c r="Q45" s="41">
        <v>1043</v>
      </c>
      <c r="R45" s="41">
        <f>IF(ISERR(SUM(F45:Q45)),"-",SUM(F45:Q45))</f>
        <v>9672</v>
      </c>
      <c r="S45" s="41">
        <f>IF(ISERR(R45/12),"-",R45/12)</f>
        <v>806</v>
      </c>
      <c r="T45" s="42">
        <v>28</v>
      </c>
    </row>
    <row r="46" spans="1:20" s="43" customFormat="1" ht="14.1" customHeight="1" x14ac:dyDescent="0.15">
      <c r="A46" s="44"/>
      <c r="B46" s="45"/>
      <c r="C46" s="46" t="s">
        <v>44</v>
      </c>
      <c r="D46" s="39"/>
      <c r="E46" s="40">
        <v>29</v>
      </c>
      <c r="F46" s="41">
        <f>SUBTOTAL(9,F47:F49)</f>
        <v>10482</v>
      </c>
      <c r="G46" s="41">
        <f>SUBTOTAL(9,G47:G49)</f>
        <v>6230</v>
      </c>
      <c r="H46" s="41">
        <f t="shared" ref="H46:Q46" si="4">SUBTOTAL(9,H47:H49)</f>
        <v>4670</v>
      </c>
      <c r="I46" s="41">
        <f t="shared" si="4"/>
        <v>4192</v>
      </c>
      <c r="J46" s="41">
        <f t="shared" si="4"/>
        <v>3904</v>
      </c>
      <c r="K46" s="41">
        <f t="shared" si="4"/>
        <v>4333</v>
      </c>
      <c r="L46" s="41">
        <f t="shared" si="4"/>
        <v>7636</v>
      </c>
      <c r="M46" s="41">
        <f t="shared" si="4"/>
        <v>11273</v>
      </c>
      <c r="N46" s="41">
        <f t="shared" si="4"/>
        <v>15301</v>
      </c>
      <c r="O46" s="41">
        <f t="shared" si="4"/>
        <v>16448</v>
      </c>
      <c r="P46" s="41">
        <f t="shared" si="4"/>
        <v>18202</v>
      </c>
      <c r="Q46" s="41">
        <f t="shared" si="4"/>
        <v>10426</v>
      </c>
      <c r="R46" s="41">
        <f>IF(ISERR(SUM(F46:Q46)),"-",SUM(F46:Q46))</f>
        <v>113097</v>
      </c>
      <c r="S46" s="41">
        <f>IF(ISERR(R46/12),"-",R46/12)</f>
        <v>9424.75</v>
      </c>
      <c r="T46" s="42">
        <v>29</v>
      </c>
    </row>
    <row r="47" spans="1:20" s="43" customFormat="1" ht="14.1" customHeight="1" x14ac:dyDescent="0.15">
      <c r="A47" s="44"/>
      <c r="B47" s="45"/>
      <c r="C47" s="45"/>
      <c r="D47" s="47" t="s">
        <v>45</v>
      </c>
      <c r="E47" s="40">
        <v>30</v>
      </c>
      <c r="F47" s="41">
        <v>7552</v>
      </c>
      <c r="G47" s="41">
        <v>4197</v>
      </c>
      <c r="H47" s="41">
        <v>3267</v>
      </c>
      <c r="I47" s="41">
        <v>2659</v>
      </c>
      <c r="J47" s="41">
        <v>2218</v>
      </c>
      <c r="K47" s="41">
        <v>2443</v>
      </c>
      <c r="L47" s="41">
        <v>4182</v>
      </c>
      <c r="M47" s="41">
        <v>8024</v>
      </c>
      <c r="N47" s="41">
        <v>12694</v>
      </c>
      <c r="O47" s="41">
        <v>13827</v>
      </c>
      <c r="P47" s="41">
        <v>14842</v>
      </c>
      <c r="Q47" s="41">
        <v>7283</v>
      </c>
      <c r="R47" s="41">
        <f>IF(ISERR(SUM(F47:Q47)),"-",SUM(F47:Q47))</f>
        <v>83188</v>
      </c>
      <c r="S47" s="41">
        <f>IF(ISERR(R47/12),"-",R47/12)</f>
        <v>6932.333333333333</v>
      </c>
      <c r="T47" s="42">
        <v>30</v>
      </c>
    </row>
    <row r="48" spans="1:20" s="43" customFormat="1" ht="14.1" customHeight="1" x14ac:dyDescent="0.15">
      <c r="A48" s="44"/>
      <c r="B48" s="45"/>
      <c r="C48" s="45"/>
      <c r="D48" s="47" t="s">
        <v>46</v>
      </c>
      <c r="E48" s="40">
        <v>31</v>
      </c>
      <c r="F48" s="41">
        <v>201</v>
      </c>
      <c r="G48" s="41">
        <v>207</v>
      </c>
      <c r="H48" s="41">
        <v>267</v>
      </c>
      <c r="I48" s="41">
        <v>97</v>
      </c>
      <c r="J48" s="41">
        <v>204</v>
      </c>
      <c r="K48" s="41">
        <v>101</v>
      </c>
      <c r="L48" s="41">
        <v>81</v>
      </c>
      <c r="M48" s="41">
        <v>131</v>
      </c>
      <c r="N48" s="41">
        <v>246</v>
      </c>
      <c r="O48" s="41">
        <v>114</v>
      </c>
      <c r="P48" s="41">
        <v>212</v>
      </c>
      <c r="Q48" s="41">
        <v>272</v>
      </c>
      <c r="R48" s="41">
        <f>IF(ISERR(SUM(F48:Q48)),"-",SUM(F48:Q48))</f>
        <v>2133</v>
      </c>
      <c r="S48" s="41">
        <f>IF(ISERR(R48/12),"-",R48/12)</f>
        <v>177.75</v>
      </c>
      <c r="T48" s="42">
        <v>31</v>
      </c>
    </row>
    <row r="49" spans="1:20" s="43" customFormat="1" ht="14.1" customHeight="1" x14ac:dyDescent="0.15">
      <c r="A49" s="44"/>
      <c r="B49" s="45"/>
      <c r="C49" s="45"/>
      <c r="D49" s="47" t="s">
        <v>47</v>
      </c>
      <c r="E49" s="40">
        <v>32</v>
      </c>
      <c r="F49" s="41">
        <v>2729</v>
      </c>
      <c r="G49" s="41">
        <v>1826</v>
      </c>
      <c r="H49" s="41">
        <v>1136</v>
      </c>
      <c r="I49" s="41">
        <v>1436</v>
      </c>
      <c r="J49" s="41">
        <v>1482</v>
      </c>
      <c r="K49" s="41">
        <v>1789</v>
      </c>
      <c r="L49" s="41">
        <v>3373</v>
      </c>
      <c r="M49" s="41">
        <v>3118</v>
      </c>
      <c r="N49" s="41">
        <v>2361</v>
      </c>
      <c r="O49" s="41">
        <v>2507</v>
      </c>
      <c r="P49" s="41">
        <v>3148</v>
      </c>
      <c r="Q49" s="41">
        <v>2871</v>
      </c>
      <c r="R49" s="41">
        <f>IF(ISERR(SUM(F49:Q49)),"-",SUM(F49:Q49))</f>
        <v>27776</v>
      </c>
      <c r="S49" s="41">
        <f>IF(ISERR(R49/12),"-",R49/12)</f>
        <v>2314.6666666666665</v>
      </c>
      <c r="T49" s="42">
        <v>32</v>
      </c>
    </row>
    <row r="50" spans="1:20" s="43" customFormat="1" ht="14.1" customHeight="1" x14ac:dyDescent="0.15">
      <c r="A50" s="44"/>
      <c r="B50" s="45"/>
      <c r="C50" s="45"/>
      <c r="D50" s="47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1:20" s="43" customFormat="1" ht="14.1" customHeight="1" x14ac:dyDescent="0.15">
      <c r="A51" s="44"/>
      <c r="B51" s="45"/>
      <c r="C51" s="46" t="s">
        <v>48</v>
      </c>
      <c r="D51" s="39"/>
      <c r="E51" s="40">
        <v>33</v>
      </c>
      <c r="F51" s="41">
        <v>890</v>
      </c>
      <c r="G51" s="41">
        <v>996</v>
      </c>
      <c r="H51" s="41">
        <v>1309</v>
      </c>
      <c r="I51" s="41">
        <v>959</v>
      </c>
      <c r="J51" s="41">
        <v>728</v>
      </c>
      <c r="K51" s="41">
        <v>1119</v>
      </c>
      <c r="L51" s="41">
        <v>1215</v>
      </c>
      <c r="M51" s="41">
        <v>1164</v>
      </c>
      <c r="N51" s="41">
        <v>831</v>
      </c>
      <c r="O51" s="41">
        <v>790</v>
      </c>
      <c r="P51" s="41">
        <v>772</v>
      </c>
      <c r="Q51" s="41">
        <v>1332</v>
      </c>
      <c r="R51" s="41">
        <f>IF(ISERR(SUM(F51:Q51)),"-",SUM(F51:Q51))</f>
        <v>12105</v>
      </c>
      <c r="S51" s="41">
        <f>IF(ISERR(R51/12),"-",R51/12)</f>
        <v>1008.75</v>
      </c>
      <c r="T51" s="42">
        <v>33</v>
      </c>
    </row>
    <row r="52" spans="1:20" s="43" customFormat="1" ht="14.1" customHeight="1" x14ac:dyDescent="0.15">
      <c r="A52" s="44"/>
      <c r="B52" s="45"/>
      <c r="C52" s="46" t="s">
        <v>49</v>
      </c>
      <c r="D52" s="39"/>
      <c r="E52" s="40">
        <v>34</v>
      </c>
      <c r="F52" s="41">
        <v>1272</v>
      </c>
      <c r="G52" s="41">
        <v>821</v>
      </c>
      <c r="H52" s="41">
        <v>1771</v>
      </c>
      <c r="I52" s="41">
        <v>2600</v>
      </c>
      <c r="J52" s="41">
        <v>1316</v>
      </c>
      <c r="K52" s="41">
        <v>1371</v>
      </c>
      <c r="L52" s="41">
        <v>1672</v>
      </c>
      <c r="M52" s="41">
        <v>944</v>
      </c>
      <c r="N52" s="41">
        <v>1098</v>
      </c>
      <c r="O52" s="41">
        <v>1165</v>
      </c>
      <c r="P52" s="41">
        <v>1919</v>
      </c>
      <c r="Q52" s="41">
        <v>1561</v>
      </c>
      <c r="R52" s="41">
        <f>IF(ISERR(SUM(F52:Q52)),"-",SUM(F52:Q52))</f>
        <v>17510</v>
      </c>
      <c r="S52" s="41">
        <f>IF(ISERR(R52/12),"-",R52/12)</f>
        <v>1459.1666666666667</v>
      </c>
      <c r="T52" s="42">
        <v>34</v>
      </c>
    </row>
    <row r="53" spans="1:20" s="43" customFormat="1" ht="14.1" customHeight="1" x14ac:dyDescent="0.15">
      <c r="A53" s="44"/>
      <c r="B53" s="45"/>
      <c r="C53" s="46" t="s">
        <v>50</v>
      </c>
      <c r="D53" s="39"/>
      <c r="E53" s="40">
        <v>35</v>
      </c>
      <c r="F53" s="41">
        <v>51</v>
      </c>
      <c r="G53" s="41">
        <v>28</v>
      </c>
      <c r="H53" s="41">
        <v>74</v>
      </c>
      <c r="I53" s="41">
        <v>801</v>
      </c>
      <c r="J53" s="41">
        <v>75</v>
      </c>
      <c r="K53" s="41">
        <v>75</v>
      </c>
      <c r="L53" s="41">
        <v>76</v>
      </c>
      <c r="M53" s="41">
        <v>78</v>
      </c>
      <c r="N53" s="41">
        <v>96</v>
      </c>
      <c r="O53" s="41">
        <v>86</v>
      </c>
      <c r="P53" s="41">
        <v>59</v>
      </c>
      <c r="Q53" s="41">
        <v>66</v>
      </c>
      <c r="R53" s="41">
        <f>IF(ISERR(SUM(F53:Q53)),"-",SUM(F53:Q53))</f>
        <v>1565</v>
      </c>
      <c r="S53" s="41">
        <f>IF(ISERR(R53/12),"-",R53/12)</f>
        <v>130.41666666666666</v>
      </c>
      <c r="T53" s="42">
        <v>35</v>
      </c>
    </row>
    <row r="54" spans="1:20" s="43" customFormat="1" ht="14.1" customHeight="1" x14ac:dyDescent="0.15">
      <c r="A54" s="44"/>
      <c r="B54" s="45"/>
      <c r="C54" s="46" t="s">
        <v>51</v>
      </c>
      <c r="D54" s="39"/>
      <c r="E54" s="40">
        <v>36</v>
      </c>
      <c r="F54" s="41">
        <v>2556</v>
      </c>
      <c r="G54" s="41">
        <v>2270</v>
      </c>
      <c r="H54" s="41">
        <v>3142</v>
      </c>
      <c r="I54" s="41">
        <v>5149</v>
      </c>
      <c r="J54" s="41">
        <v>4252</v>
      </c>
      <c r="K54" s="41">
        <v>2748</v>
      </c>
      <c r="L54" s="41">
        <v>2428</v>
      </c>
      <c r="M54" s="41">
        <v>3925</v>
      </c>
      <c r="N54" s="41">
        <v>4618</v>
      </c>
      <c r="O54" s="41">
        <v>5063</v>
      </c>
      <c r="P54" s="41">
        <v>4477</v>
      </c>
      <c r="Q54" s="41">
        <v>4968</v>
      </c>
      <c r="R54" s="41">
        <f>IF(ISERR(SUM(F54:Q54)),"-",SUM(F54:Q54))</f>
        <v>45596</v>
      </c>
      <c r="S54" s="41">
        <f>IF(ISERR(R54/12),"-",R54/12)</f>
        <v>3799.6666666666665</v>
      </c>
      <c r="T54" s="42">
        <v>36</v>
      </c>
    </row>
    <row r="55" spans="1:20" s="43" customFormat="1" ht="14.1" customHeight="1" x14ac:dyDescent="0.15">
      <c r="A55" s="44"/>
      <c r="B55" s="45"/>
      <c r="C55" s="46" t="s">
        <v>52</v>
      </c>
      <c r="D55" s="39"/>
      <c r="E55" s="40">
        <v>37</v>
      </c>
      <c r="F55" s="41">
        <v>3336</v>
      </c>
      <c r="G55" s="41">
        <v>2359</v>
      </c>
      <c r="H55" s="41">
        <v>3482</v>
      </c>
      <c r="I55" s="41">
        <v>3743</v>
      </c>
      <c r="J55" s="41">
        <v>4482</v>
      </c>
      <c r="K55" s="41">
        <v>3939</v>
      </c>
      <c r="L55" s="41">
        <v>3470</v>
      </c>
      <c r="M55" s="41">
        <v>3317</v>
      </c>
      <c r="N55" s="41">
        <v>2786</v>
      </c>
      <c r="O55" s="41">
        <v>3926</v>
      </c>
      <c r="P55" s="41">
        <v>4079</v>
      </c>
      <c r="Q55" s="41">
        <v>4112</v>
      </c>
      <c r="R55" s="41">
        <f>IF(ISERR(SUM(F55:Q55)),"-",SUM(F55:Q55))</f>
        <v>43031</v>
      </c>
      <c r="S55" s="41">
        <f>IF(ISERR(R55/12),"-",R55/12)</f>
        <v>3585.9166666666665</v>
      </c>
      <c r="T55" s="42">
        <v>37</v>
      </c>
    </row>
    <row r="56" spans="1:20" s="43" customFormat="1" ht="14.1" customHeight="1" x14ac:dyDescent="0.15">
      <c r="A56" s="44"/>
      <c r="B56" s="45"/>
      <c r="C56" s="47"/>
      <c r="D56" s="45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</row>
    <row r="57" spans="1:20" s="43" customFormat="1" ht="14.1" customHeight="1" x14ac:dyDescent="0.15">
      <c r="A57" s="38" t="s">
        <v>53</v>
      </c>
      <c r="B57" s="39"/>
      <c r="C57" s="39"/>
      <c r="D57" s="39"/>
      <c r="E57" s="40">
        <v>38</v>
      </c>
      <c r="F57" s="41">
        <f>SUBTOTAL(9,F58:F64)</f>
        <v>5299</v>
      </c>
      <c r="G57" s="41">
        <f>SUBTOTAL(9,G58:G64)</f>
        <v>5638</v>
      </c>
      <c r="H57" s="41">
        <f t="shared" ref="H57:Q57" si="5">SUBTOTAL(9,H58:H64)</f>
        <v>6334</v>
      </c>
      <c r="I57" s="41">
        <f t="shared" si="5"/>
        <v>8654</v>
      </c>
      <c r="J57" s="41">
        <f t="shared" si="5"/>
        <v>8135</v>
      </c>
      <c r="K57" s="41">
        <f t="shared" si="5"/>
        <v>8505</v>
      </c>
      <c r="L57" s="41">
        <f t="shared" si="5"/>
        <v>8697</v>
      </c>
      <c r="M57" s="41">
        <f t="shared" si="5"/>
        <v>6132</v>
      </c>
      <c r="N57" s="41">
        <f t="shared" si="5"/>
        <v>7953</v>
      </c>
      <c r="O57" s="41">
        <f t="shared" si="5"/>
        <v>8528</v>
      </c>
      <c r="P57" s="41">
        <f t="shared" si="5"/>
        <v>8032</v>
      </c>
      <c r="Q57" s="41">
        <f t="shared" si="5"/>
        <v>7770</v>
      </c>
      <c r="R57" s="41">
        <f>IF(ISERR(SUM(F57:Q57)),"-",SUM(F57:Q57))</f>
        <v>89677</v>
      </c>
      <c r="S57" s="41">
        <f>IF(ISERR(R57/12),"-",R57/12)</f>
        <v>7473.083333333333</v>
      </c>
      <c r="T57" s="42">
        <v>38</v>
      </c>
    </row>
    <row r="58" spans="1:20" s="43" customFormat="1" ht="14.1" customHeight="1" x14ac:dyDescent="0.15">
      <c r="A58" s="44"/>
      <c r="B58" s="45"/>
      <c r="C58" s="46" t="s">
        <v>28</v>
      </c>
      <c r="D58" s="39"/>
      <c r="E58" s="40">
        <v>39</v>
      </c>
      <c r="F58" s="41">
        <v>1309</v>
      </c>
      <c r="G58" s="41">
        <v>1342</v>
      </c>
      <c r="H58" s="41">
        <v>1360</v>
      </c>
      <c r="I58" s="41">
        <v>1598</v>
      </c>
      <c r="J58" s="41">
        <v>1693</v>
      </c>
      <c r="K58" s="41">
        <v>2400</v>
      </c>
      <c r="L58" s="41">
        <v>3156</v>
      </c>
      <c r="M58" s="41">
        <v>2009</v>
      </c>
      <c r="N58" s="41">
        <v>2291</v>
      </c>
      <c r="O58" s="41">
        <v>2272</v>
      </c>
      <c r="P58" s="41">
        <v>2215</v>
      </c>
      <c r="Q58" s="41">
        <v>2102</v>
      </c>
      <c r="R58" s="41">
        <f>IF(ISERR(SUM(F58:Q58)),"-",SUM(F58:Q58))</f>
        <v>23747</v>
      </c>
      <c r="S58" s="41">
        <f>IF(ISERR(R58/12),"-",R58/12)</f>
        <v>1978.9166666666667</v>
      </c>
      <c r="T58" s="42">
        <v>39</v>
      </c>
    </row>
    <row r="59" spans="1:20" s="43" customFormat="1" ht="14.1" customHeight="1" x14ac:dyDescent="0.15">
      <c r="A59" s="44"/>
      <c r="B59" s="45"/>
      <c r="C59" s="46" t="s">
        <v>29</v>
      </c>
      <c r="D59" s="39"/>
      <c r="E59" s="40">
        <v>40</v>
      </c>
      <c r="F59" s="41">
        <v>84</v>
      </c>
      <c r="G59" s="41">
        <v>49</v>
      </c>
      <c r="H59" s="41">
        <v>70</v>
      </c>
      <c r="I59" s="41">
        <v>62</v>
      </c>
      <c r="J59" s="41">
        <v>189</v>
      </c>
      <c r="K59" s="41">
        <v>428</v>
      </c>
      <c r="L59" s="41">
        <v>196</v>
      </c>
      <c r="M59" s="41">
        <v>115</v>
      </c>
      <c r="N59" s="41">
        <v>164</v>
      </c>
      <c r="O59" s="41">
        <v>30</v>
      </c>
      <c r="P59" s="41">
        <v>65</v>
      </c>
      <c r="Q59" s="41">
        <v>40</v>
      </c>
      <c r="R59" s="41">
        <f>IF(ISERR(SUM(F59:Q59)),"-",SUM(F59:Q59))</f>
        <v>1492</v>
      </c>
      <c r="S59" s="41">
        <f>IF(ISERR(R59/12),"-",R59/12)</f>
        <v>124.33333333333333</v>
      </c>
      <c r="T59" s="42">
        <v>40</v>
      </c>
    </row>
    <row r="60" spans="1:20" s="43" customFormat="1" ht="14.1" customHeight="1" x14ac:dyDescent="0.15">
      <c r="A60" s="44"/>
      <c r="B60" s="45"/>
      <c r="C60" s="46" t="s">
        <v>54</v>
      </c>
      <c r="D60" s="39"/>
      <c r="E60" s="40">
        <v>41</v>
      </c>
      <c r="F60" s="41">
        <v>642</v>
      </c>
      <c r="G60" s="41">
        <v>851</v>
      </c>
      <c r="H60" s="41">
        <v>716</v>
      </c>
      <c r="I60" s="41">
        <v>1538</v>
      </c>
      <c r="J60" s="41">
        <v>2107</v>
      </c>
      <c r="K60" s="41">
        <v>1649</v>
      </c>
      <c r="L60" s="41">
        <v>728</v>
      </c>
      <c r="M60" s="41">
        <v>498</v>
      </c>
      <c r="N60" s="41">
        <v>443</v>
      </c>
      <c r="O60" s="41">
        <v>454</v>
      </c>
      <c r="P60" s="41">
        <v>758</v>
      </c>
      <c r="Q60" s="41">
        <v>1350</v>
      </c>
      <c r="R60" s="41">
        <f>IF(ISERR(SUM(F60:Q60)),"-",SUM(F60:Q60))</f>
        <v>11734</v>
      </c>
      <c r="S60" s="41">
        <f>IF(ISERR(R60/12),"-",R60/12)</f>
        <v>977.83333333333337</v>
      </c>
      <c r="T60" s="42">
        <v>41</v>
      </c>
    </row>
    <row r="61" spans="1:20" s="43" customFormat="1" ht="14.1" customHeight="1" x14ac:dyDescent="0.15">
      <c r="A61" s="44"/>
      <c r="B61" s="45"/>
      <c r="C61" s="46" t="s">
        <v>55</v>
      </c>
      <c r="D61" s="39"/>
      <c r="E61" s="40">
        <v>42</v>
      </c>
      <c r="F61" s="41">
        <v>450</v>
      </c>
      <c r="G61" s="41">
        <v>260</v>
      </c>
      <c r="H61" s="41">
        <v>462</v>
      </c>
      <c r="I61" s="41">
        <v>460</v>
      </c>
      <c r="J61" s="41">
        <v>405</v>
      </c>
      <c r="K61" s="41">
        <v>252</v>
      </c>
      <c r="L61" s="41">
        <v>269</v>
      </c>
      <c r="M61" s="41">
        <v>268</v>
      </c>
      <c r="N61" s="41">
        <v>680</v>
      </c>
      <c r="O61" s="41">
        <v>1305</v>
      </c>
      <c r="P61" s="41">
        <v>832</v>
      </c>
      <c r="Q61" s="41">
        <v>682</v>
      </c>
      <c r="R61" s="41">
        <f>IF(ISERR(SUM(F61:Q61)),"-",SUM(F61:Q61))</f>
        <v>6325</v>
      </c>
      <c r="S61" s="41">
        <f>IF(ISERR(R61/12),"-",R61/12)</f>
        <v>527.08333333333337</v>
      </c>
      <c r="T61" s="42">
        <v>42</v>
      </c>
    </row>
    <row r="62" spans="1:20" s="43" customFormat="1" ht="14.1" customHeight="1" x14ac:dyDescent="0.15">
      <c r="A62" s="44"/>
      <c r="B62" s="45"/>
      <c r="C62" s="47"/>
      <c r="D62" s="45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0" s="43" customFormat="1" ht="14.1" customHeight="1" x14ac:dyDescent="0.15">
      <c r="A63" s="44"/>
      <c r="B63" s="45"/>
      <c r="C63" s="46" t="s">
        <v>56</v>
      </c>
      <c r="D63" s="39"/>
      <c r="E63" s="40">
        <v>43</v>
      </c>
      <c r="F63" s="41">
        <v>211</v>
      </c>
      <c r="G63" s="41">
        <v>184</v>
      </c>
      <c r="H63" s="41">
        <v>198</v>
      </c>
      <c r="I63" s="41">
        <v>225</v>
      </c>
      <c r="J63" s="41">
        <v>439</v>
      </c>
      <c r="K63" s="41">
        <v>647</v>
      </c>
      <c r="L63" s="41">
        <v>636</v>
      </c>
      <c r="M63" s="41">
        <v>475</v>
      </c>
      <c r="N63" s="41">
        <v>461</v>
      </c>
      <c r="O63" s="41">
        <v>554</v>
      </c>
      <c r="P63" s="41">
        <v>640</v>
      </c>
      <c r="Q63" s="41">
        <v>438</v>
      </c>
      <c r="R63" s="41">
        <f>IF(ISERR(SUM(F63:Q63)),"-",SUM(F63:Q63))</f>
        <v>5108</v>
      </c>
      <c r="S63" s="41">
        <f>IF(ISERR(R63/12),"-",R63/12)</f>
        <v>425.66666666666669</v>
      </c>
      <c r="T63" s="42">
        <v>43</v>
      </c>
    </row>
    <row r="64" spans="1:20" s="43" customFormat="1" ht="14.1" customHeight="1" x14ac:dyDescent="0.15">
      <c r="A64" s="44"/>
      <c r="B64" s="45"/>
      <c r="C64" s="46" t="s">
        <v>57</v>
      </c>
      <c r="D64" s="39"/>
      <c r="E64" s="40">
        <v>44</v>
      </c>
      <c r="F64" s="41">
        <v>2603</v>
      </c>
      <c r="G64" s="41">
        <v>2952</v>
      </c>
      <c r="H64" s="41">
        <v>3528</v>
      </c>
      <c r="I64" s="41">
        <v>4771</v>
      </c>
      <c r="J64" s="41">
        <v>3302</v>
      </c>
      <c r="K64" s="41">
        <v>3129</v>
      </c>
      <c r="L64" s="41">
        <v>3712</v>
      </c>
      <c r="M64" s="41">
        <v>2767</v>
      </c>
      <c r="N64" s="41">
        <v>3914</v>
      </c>
      <c r="O64" s="41">
        <v>3913</v>
      </c>
      <c r="P64" s="41">
        <v>3522</v>
      </c>
      <c r="Q64" s="41">
        <v>3158</v>
      </c>
      <c r="R64" s="41">
        <f>IF(ISERR(SUM(F64:Q64)),"-",SUM(F64:Q64))</f>
        <v>41271</v>
      </c>
      <c r="S64" s="41">
        <f>IF(ISERR(R64/12),"-",R64/12)</f>
        <v>3439.25</v>
      </c>
      <c r="T64" s="42">
        <v>44</v>
      </c>
    </row>
    <row r="65" spans="1:20" s="43" customFormat="1" ht="14.1" customHeight="1" x14ac:dyDescent="0.15">
      <c r="A65" s="44"/>
      <c r="B65" s="45"/>
      <c r="C65" s="47"/>
      <c r="D65" s="45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1:20" s="43" customFormat="1" ht="14.1" customHeight="1" x14ac:dyDescent="0.15">
      <c r="A66" s="38" t="s">
        <v>58</v>
      </c>
      <c r="B66" s="39"/>
      <c r="C66" s="39"/>
      <c r="D66" s="39"/>
      <c r="E66" s="40">
        <v>45</v>
      </c>
      <c r="F66" s="41">
        <v>11314</v>
      </c>
      <c r="G66" s="41">
        <v>11636</v>
      </c>
      <c r="H66" s="41">
        <v>13390</v>
      </c>
      <c r="I66" s="41">
        <v>15714</v>
      </c>
      <c r="J66" s="41">
        <v>15518</v>
      </c>
      <c r="K66" s="41">
        <v>13992</v>
      </c>
      <c r="L66" s="41">
        <v>15326</v>
      </c>
      <c r="M66" s="41">
        <v>14462</v>
      </c>
      <c r="N66" s="41">
        <v>15608</v>
      </c>
      <c r="O66" s="41">
        <v>17600</v>
      </c>
      <c r="P66" s="41">
        <v>17460</v>
      </c>
      <c r="Q66" s="41">
        <v>17125</v>
      </c>
      <c r="R66" s="41">
        <f>IF(ISERR(SUM(F66:Q66)),"-",SUM(F66:Q66))</f>
        <v>179145</v>
      </c>
      <c r="S66" s="41">
        <f>IF(ISERR(R66/12),"-",R66/12)</f>
        <v>14928.75</v>
      </c>
      <c r="T66" s="42">
        <v>45</v>
      </c>
    </row>
    <row r="67" spans="1:20" ht="12" customHeight="1" x14ac:dyDescent="0.15">
      <c r="A67" s="48"/>
      <c r="B67" s="48"/>
      <c r="C67" s="48"/>
      <c r="D67" s="48"/>
      <c r="E67" s="49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0"/>
    </row>
  </sheetData>
  <mergeCells count="39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K6"/>
    <mergeCell ref="A7:E9"/>
    <mergeCell ref="R7:R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月別品目別月間入庫量表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2020-07-23T09:54:32Z</dcterms:created>
  <dcterms:modified xsi:type="dcterms:W3CDTF">2020-07-23T09:54:34Z</dcterms:modified>
</cp:coreProperties>
</file>