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sss_root\在庫統計\帳票出力\在庫年報差替え\data\reizou\2013\year\"/>
    </mc:Choice>
  </mc:AlternateContent>
  <xr:revisionPtr revIDLastSave="0" documentId="8_{42C11F1B-0771-4029-8A4F-02F0E7151AA2}" xr6:coauthVersionLast="36" xr6:coauthVersionMax="36" xr10:uidLastSave="{00000000-0000-0000-0000-000000000000}"/>
  <bookViews>
    <workbookView xWindow="0" yWindow="0" windowWidth="14625" windowHeight="10485" xr2:uid="{9CA4AB05-F98E-4798-BB67-AFB0D9EDD0FB}"/>
  </bookViews>
  <sheets>
    <sheet name="月別品目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6" i="2" l="1"/>
  <c r="S64" i="2"/>
  <c r="S63" i="2"/>
  <c r="S61" i="2"/>
  <c r="S60" i="2"/>
  <c r="S59" i="2"/>
  <c r="S58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S55" i="2"/>
  <c r="S54" i="2"/>
  <c r="S53" i="2"/>
  <c r="S52" i="2"/>
  <c r="S51" i="2"/>
  <c r="S49" i="2"/>
  <c r="S48" i="2"/>
  <c r="S47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S45" i="2"/>
  <c r="S43" i="2"/>
  <c r="S42" i="2"/>
  <c r="S41" i="2"/>
  <c r="S40" i="2"/>
  <c r="S39" i="2"/>
  <c r="S37" i="2"/>
  <c r="S36" i="2"/>
  <c r="S35" i="2"/>
  <c r="S34" i="2"/>
  <c r="S33" i="2"/>
  <c r="S31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S29" i="2"/>
  <c r="S28" i="2"/>
  <c r="S27" i="2"/>
  <c r="S25" i="2"/>
  <c r="S24" i="2"/>
  <c r="S23" i="2"/>
  <c r="S22" i="2"/>
  <c r="S21" i="2"/>
  <c r="S19" i="2"/>
  <c r="S18" i="2"/>
  <c r="S17" i="2"/>
  <c r="R16" i="2"/>
  <c r="Q16" i="2"/>
  <c r="P16" i="2"/>
  <c r="O16" i="2"/>
  <c r="N16" i="2"/>
  <c r="M16" i="2"/>
  <c r="M15" i="2" s="1"/>
  <c r="M11" i="2" s="1"/>
  <c r="L16" i="2"/>
  <c r="K16" i="2"/>
  <c r="J16" i="2"/>
  <c r="I16" i="2"/>
  <c r="H16" i="2"/>
  <c r="G16" i="2"/>
  <c r="F16" i="2"/>
  <c r="S13" i="2"/>
  <c r="Q15" i="2" l="1"/>
  <c r="K15" i="2"/>
  <c r="S30" i="2"/>
  <c r="P15" i="2"/>
  <c r="P11" i="2" s="1"/>
  <c r="S16" i="2"/>
  <c r="H15" i="2"/>
  <c r="H11" i="2" s="1"/>
  <c r="N15" i="2"/>
  <c r="N11" i="2" s="1"/>
  <c r="G15" i="2"/>
  <c r="G11" i="2" s="1"/>
  <c r="J15" i="2"/>
  <c r="J11" i="2" s="1"/>
  <c r="I15" i="2"/>
  <c r="I11" i="2" s="1"/>
  <c r="O15" i="2"/>
  <c r="O11" i="2" s="1"/>
  <c r="K11" i="2"/>
  <c r="Q11" i="2"/>
  <c r="S57" i="2"/>
  <c r="F15" i="2"/>
  <c r="F11" i="2" s="1"/>
  <c r="L15" i="2"/>
  <c r="L11" i="2" s="1"/>
  <c r="R15" i="2"/>
  <c r="R11" i="2" s="1"/>
  <c r="S46" i="2"/>
  <c r="S11" i="2" l="1"/>
  <c r="S15" i="2"/>
</calcChain>
</file>

<file path=xl/sharedStrings.xml><?xml version="1.0" encoding="utf-8"?>
<sst xmlns="http://schemas.openxmlformats.org/spreadsheetml/2006/main" count="65" uniqueCount="63">
  <si>
    <t>５　　月　別　品　目　別  月　末　在　庫　量</t>
    <phoneticPr fontId="5"/>
  </si>
  <si>
    <t>単位：ｔ</t>
    <rPh sb="0" eb="2">
      <t>タンイ</t>
    </rPh>
    <phoneticPr fontId="5"/>
  </si>
  <si>
    <t>品　　　　　目</t>
    <rPh sb="0" eb="7">
      <t>ヒンモク</t>
    </rPh>
    <phoneticPr fontId="5"/>
  </si>
  <si>
    <t>2</t>
    <phoneticPr fontId="10"/>
  </si>
  <si>
    <t>3</t>
    <phoneticPr fontId="10"/>
  </si>
  <si>
    <t>4</t>
    <phoneticPr fontId="10"/>
  </si>
  <si>
    <t>5</t>
    <phoneticPr fontId="10"/>
  </si>
  <si>
    <t>6</t>
    <phoneticPr fontId="10"/>
  </si>
  <si>
    <t>7</t>
    <phoneticPr fontId="10"/>
  </si>
  <si>
    <t>8</t>
    <phoneticPr fontId="10"/>
  </si>
  <si>
    <t>9</t>
    <phoneticPr fontId="10"/>
  </si>
  <si>
    <t>10</t>
    <phoneticPr fontId="10"/>
  </si>
  <si>
    <t>11</t>
    <phoneticPr fontId="10"/>
  </si>
  <si>
    <t>12</t>
    <phoneticPr fontId="10"/>
  </si>
  <si>
    <t>年 平 均</t>
  </si>
  <si>
    <t>品目</t>
    <phoneticPr fontId="10"/>
  </si>
  <si>
    <t>12  月</t>
    <phoneticPr fontId="10"/>
  </si>
  <si>
    <t>1  月</t>
  </si>
  <si>
    <t>水産物計</t>
  </si>
  <si>
    <t>生鮮品</t>
    <phoneticPr fontId="10"/>
  </si>
  <si>
    <t>冷凍品</t>
    <phoneticPr fontId="10"/>
  </si>
  <si>
    <t>まぐろ類</t>
  </si>
  <si>
    <t>びんなが</t>
  </si>
  <si>
    <t>めばち</t>
  </si>
  <si>
    <t>きはだ</t>
  </si>
  <si>
    <t>くろまぐろ</t>
  </si>
  <si>
    <t>みなみまぐろ</t>
  </si>
  <si>
    <t>その他のまぐろ類</t>
  </si>
  <si>
    <t>かじき類</t>
  </si>
  <si>
    <t>かつお</t>
  </si>
  <si>
    <t>さけ類</t>
  </si>
  <si>
    <t>ます類</t>
  </si>
  <si>
    <t>にしん</t>
  </si>
  <si>
    <t>いわし類</t>
  </si>
  <si>
    <t>まいわし</t>
  </si>
  <si>
    <t>その他のいわし類</t>
  </si>
  <si>
    <t>まあじ</t>
  </si>
  <si>
    <t>さば類</t>
  </si>
  <si>
    <t>さんま</t>
  </si>
  <si>
    <t>かれい類</t>
  </si>
  <si>
    <t>たら</t>
  </si>
  <si>
    <t>すけとうだら</t>
  </si>
  <si>
    <t>たい類</t>
  </si>
  <si>
    <t>その他の魚類</t>
  </si>
  <si>
    <t>貝類</t>
  </si>
  <si>
    <t>えび類</t>
  </si>
  <si>
    <t>いか類</t>
  </si>
  <si>
    <t>するめいか（まついか）</t>
  </si>
  <si>
    <t>こういか（もんごういか）</t>
  </si>
  <si>
    <t>その他のいか類</t>
  </si>
  <si>
    <t>たこ類</t>
  </si>
  <si>
    <t>その他の水産動物類</t>
  </si>
  <si>
    <t>くじら</t>
  </si>
  <si>
    <t>すけとうだらすり身</t>
  </si>
  <si>
    <t>その他のすり身</t>
  </si>
  <si>
    <t>塩蔵品</t>
    <phoneticPr fontId="10"/>
  </si>
  <si>
    <t>たらこ</t>
  </si>
  <si>
    <t>さけ・ますの卵</t>
  </si>
  <si>
    <t>かずのこ</t>
  </si>
  <si>
    <t>その他塩蔵品</t>
  </si>
  <si>
    <t>水産加工品</t>
    <phoneticPr fontId="10"/>
  </si>
  <si>
    <t>（2）　産　　　　　地</t>
    <phoneticPr fontId="5"/>
  </si>
  <si>
    <t>毎月末現在の在庫量である。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</si>
</sst>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0"/>
    <numFmt numFmtId="177" formatCode="[$-411]gg&quot;.&quot;ee"/>
    <numFmt numFmtId="178" formatCode="#\ ###\ ##0\ ;\-#\ ###\ ##0\ ;\-\ ;@"/>
    <numFmt numFmtId="179" formatCode="#\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/>
  </cellStyleXfs>
  <cellXfs count="50">
    <xf numFmtId="0" fontId="0" fillId="0" borderId="0" xfId="0">
      <alignment vertical="center"/>
    </xf>
    <xf numFmtId="176" fontId="2" fillId="0" borderId="0" xfId="1" applyNumberFormat="1" applyFont="1" applyFill="1"/>
    <xf numFmtId="49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 applyAlignment="1">
      <alignment horizontal="right"/>
    </xf>
    <xf numFmtId="49" fontId="4" fillId="0" borderId="0" xfId="1" applyNumberFormat="1" applyFont="1" applyFill="1" applyAlignment="1">
      <alignment horizontal="center"/>
    </xf>
    <xf numFmtId="176" fontId="4" fillId="0" borderId="0" xfId="1" applyNumberFormat="1" applyFont="1" applyFill="1"/>
    <xf numFmtId="176" fontId="6" fillId="0" borderId="0" xfId="1" applyNumberFormat="1" applyFont="1" applyFill="1"/>
    <xf numFmtId="49" fontId="6" fillId="0" borderId="0" xfId="1" applyNumberFormat="1" applyFont="1" applyFill="1" applyAlignment="1">
      <alignment horizontal="right"/>
    </xf>
    <xf numFmtId="176" fontId="7" fillId="0" borderId="0" xfId="1" applyNumberFormat="1" applyFont="1" applyFill="1"/>
    <xf numFmtId="49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Alignment="1">
      <alignment horizontal="center"/>
    </xf>
    <xf numFmtId="176" fontId="8" fillId="0" borderId="0" xfId="1" applyNumberFormat="1" applyFont="1" applyFill="1"/>
    <xf numFmtId="176" fontId="8" fillId="0" borderId="1" xfId="1" applyNumberFormat="1" applyFont="1" applyFill="1" applyBorder="1" applyAlignment="1">
      <alignment vertical="top" shrinkToFit="1"/>
    </xf>
    <xf numFmtId="0" fontId="8" fillId="0" borderId="1" xfId="1" applyFont="1" applyFill="1" applyBorder="1" applyAlignment="1">
      <alignment vertical="top" shrinkToFit="1"/>
    </xf>
    <xf numFmtId="176" fontId="9" fillId="0" borderId="0" xfId="1" applyNumberFormat="1" applyFont="1" applyFill="1" applyAlignment="1">
      <alignment horizontal="right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49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9" fillId="0" borderId="5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>
      <alignment horizontal="center" vertical="center" wrapText="1"/>
    </xf>
    <xf numFmtId="176" fontId="9" fillId="0" borderId="7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176" fontId="9" fillId="0" borderId="8" xfId="1" applyNumberFormat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 wrapText="1"/>
    </xf>
    <xf numFmtId="176" fontId="9" fillId="0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176" fontId="9" fillId="0" borderId="12" xfId="1" applyNumberFormat="1" applyFont="1" applyFill="1" applyBorder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center" wrapText="1"/>
    </xf>
    <xf numFmtId="49" fontId="9" fillId="0" borderId="6" xfId="1" applyNumberFormat="1" applyFont="1" applyFill="1" applyBorder="1" applyAlignment="1">
      <alignment horizontal="right" wrapText="1"/>
    </xf>
    <xf numFmtId="176" fontId="9" fillId="0" borderId="8" xfId="1" applyNumberFormat="1" applyFont="1" applyFill="1" applyBorder="1" applyAlignment="1">
      <alignment horizontal="center" wrapText="1"/>
    </xf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49" fontId="12" fillId="0" borderId="6" xfId="1" applyNumberFormat="1" applyFont="1" applyFill="1" applyBorder="1" applyAlignment="1">
      <alignment horizontal="right"/>
    </xf>
    <xf numFmtId="178" fontId="12" fillId="0" borderId="0" xfId="1" applyNumberFormat="1" applyFont="1" applyFill="1"/>
    <xf numFmtId="179" fontId="12" fillId="0" borderId="8" xfId="1" applyNumberFormat="1" applyFont="1" applyFill="1" applyBorder="1" applyAlignment="1"/>
    <xf numFmtId="176" fontId="12" fillId="0" borderId="0" xfId="1" applyNumberFormat="1" applyFont="1" applyFill="1"/>
    <xf numFmtId="176" fontId="12" fillId="0" borderId="0" xfId="1" applyNumberFormat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0" fontId="12" fillId="0" borderId="0" xfId="1" applyFont="1" applyFill="1" applyAlignment="1">
      <alignment horizontal="distributed"/>
    </xf>
    <xf numFmtId="176" fontId="9" fillId="0" borderId="9" xfId="1" applyNumberFormat="1" applyFont="1" applyFill="1" applyBorder="1"/>
    <xf numFmtId="49" fontId="9" fillId="0" borderId="10" xfId="1" applyNumberFormat="1" applyFont="1" applyFill="1" applyBorder="1" applyAlignment="1">
      <alignment horizontal="right"/>
    </xf>
    <xf numFmtId="176" fontId="9" fillId="0" borderId="12" xfId="1" applyNumberFormat="1" applyFont="1" applyFill="1" applyBorder="1"/>
    <xf numFmtId="176" fontId="9" fillId="0" borderId="0" xfId="1" applyNumberFormat="1" applyFont="1" applyFill="1"/>
    <xf numFmtId="49" fontId="9" fillId="0" borderId="0" xfId="1" applyNumberFormat="1" applyFont="1" applyFill="1" applyAlignment="1">
      <alignment horizontal="right"/>
    </xf>
  </cellXfs>
  <cellStyles count="3">
    <cellStyle name="標準" xfId="0" builtinId="0"/>
    <cellStyle name="標準 2" xfId="2" xr:uid="{76D22CA9-34FB-4111-98B8-24303B0DBB99}"/>
    <cellStyle name="標準 3" xfId="1" xr:uid="{0CC105AC-F200-45F9-83FC-7E3AE220A9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172D0-0EB5-47A6-AB74-332AA3A3B63E}">
  <sheetPr codeName="Sheet14">
    <pageSetUpPr fitToPage="1"/>
  </sheetPr>
  <dimension ref="A1:T67"/>
  <sheetViews>
    <sheetView tabSelected="1" zoomScale="75" zoomScaleNormal="75" workbookViewId="0">
      <pane xSplit="5" ySplit="9" topLeftCell="F10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" x14ac:dyDescent="0.15"/>
  <cols>
    <col min="1" max="3" width="1.875" style="48" customWidth="1"/>
    <col min="4" max="4" width="22.625" style="48" customWidth="1"/>
    <col min="5" max="5" width="2.875" style="49" customWidth="1"/>
    <col min="6" max="19" width="13.125" style="48" customWidth="1"/>
    <col min="20" max="20" width="4.25" style="48" customWidth="1"/>
    <col min="21" max="16384" width="9" style="48"/>
  </cols>
  <sheetData>
    <row r="1" spans="1:20" s="1" customFormat="1" ht="15.95" customHeight="1" x14ac:dyDescent="0.15">
      <c r="E1" s="2"/>
      <c r="T1" s="3"/>
    </row>
    <row r="2" spans="1:20" s="1" customFormat="1" ht="13.35" customHeight="1" x14ac:dyDescent="0.15">
      <c r="E2" s="2"/>
      <c r="T2" s="3"/>
    </row>
    <row r="3" spans="1:20" s="5" customFormat="1" ht="21" customHeight="1" x14ac:dyDescent="0.2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6" customFormat="1" ht="13.5" customHeight="1" x14ac:dyDescent="0.15">
      <c r="E4" s="7"/>
    </row>
    <row r="5" spans="1:20" s="8" customFormat="1" ht="21" customHeight="1" x14ac:dyDescent="0.2">
      <c r="E5" s="9"/>
      <c r="K5" s="10" t="s">
        <v>61</v>
      </c>
      <c r="L5" s="10"/>
    </row>
    <row r="6" spans="1:20" s="11" customFormat="1" ht="15.95" customHeight="1" thickBot="1" x14ac:dyDescent="0.2">
      <c r="C6" s="12" t="s">
        <v>62</v>
      </c>
      <c r="D6" s="13"/>
      <c r="E6" s="13"/>
      <c r="F6" s="13"/>
      <c r="G6" s="13"/>
      <c r="H6" s="13"/>
      <c r="I6" s="13"/>
      <c r="J6" s="13"/>
      <c r="K6" s="13"/>
      <c r="L6" s="13"/>
      <c r="S6" s="14" t="s">
        <v>1</v>
      </c>
    </row>
    <row r="7" spans="1:20" s="21" customFormat="1" ht="15" customHeight="1" thickTop="1" x14ac:dyDescent="0.15">
      <c r="A7" s="15" t="s">
        <v>2</v>
      </c>
      <c r="B7" s="15"/>
      <c r="C7" s="15"/>
      <c r="D7" s="15"/>
      <c r="E7" s="16"/>
      <c r="F7" s="17">
        <v>41244</v>
      </c>
      <c r="G7" s="17">
        <v>41275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9"/>
      <c r="T7" s="20"/>
    </row>
    <row r="8" spans="1:20" s="21" customFormat="1" ht="15" customHeight="1" x14ac:dyDescent="0.15">
      <c r="A8" s="22"/>
      <c r="B8" s="22"/>
      <c r="C8" s="22"/>
      <c r="D8" s="22"/>
      <c r="E8" s="23"/>
      <c r="F8" s="24"/>
      <c r="G8" s="24"/>
      <c r="H8" s="25" t="s">
        <v>3</v>
      </c>
      <c r="I8" s="25" t="s">
        <v>4</v>
      </c>
      <c r="J8" s="25" t="s">
        <v>5</v>
      </c>
      <c r="K8" s="25" t="s">
        <v>6</v>
      </c>
      <c r="L8" s="25" t="s">
        <v>7</v>
      </c>
      <c r="M8" s="25" t="s">
        <v>8</v>
      </c>
      <c r="N8" s="25" t="s">
        <v>9</v>
      </c>
      <c r="O8" s="25" t="s">
        <v>10</v>
      </c>
      <c r="P8" s="25" t="s">
        <v>11</v>
      </c>
      <c r="Q8" s="25" t="s">
        <v>12</v>
      </c>
      <c r="R8" s="25" t="s">
        <v>13</v>
      </c>
      <c r="S8" s="24" t="s">
        <v>14</v>
      </c>
      <c r="T8" s="26" t="s">
        <v>15</v>
      </c>
    </row>
    <row r="9" spans="1:20" s="21" customFormat="1" ht="15" customHeight="1" x14ac:dyDescent="0.15">
      <c r="A9" s="27"/>
      <c r="B9" s="27"/>
      <c r="C9" s="27"/>
      <c r="D9" s="27"/>
      <c r="E9" s="28"/>
      <c r="F9" s="29" t="s">
        <v>16</v>
      </c>
      <c r="G9" s="29" t="s">
        <v>17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29"/>
      <c r="T9" s="31"/>
    </row>
    <row r="10" spans="1:20" s="21" customFormat="1" ht="12" customHeight="1" x14ac:dyDescent="0.15">
      <c r="A10" s="32"/>
      <c r="B10" s="32"/>
      <c r="C10" s="32"/>
      <c r="D10" s="32"/>
      <c r="E10" s="33"/>
      <c r="T10" s="34"/>
    </row>
    <row r="11" spans="1:20" s="40" customFormat="1" ht="14.1" customHeight="1" x14ac:dyDescent="0.15">
      <c r="A11" s="35" t="s">
        <v>18</v>
      </c>
      <c r="B11" s="36"/>
      <c r="C11" s="36"/>
      <c r="D11" s="36"/>
      <c r="E11" s="37">
        <v>1</v>
      </c>
      <c r="F11" s="38">
        <f>SUBTOTAL(9,F13:F66)</f>
        <v>440473</v>
      </c>
      <c r="G11" s="38">
        <f t="shared" ref="G11:P11" si="0">SUBTOTAL(9,G13:G66)</f>
        <v>424313</v>
      </c>
      <c r="H11" s="38">
        <f t="shared" si="0"/>
        <v>407737</v>
      </c>
      <c r="I11" s="38">
        <f t="shared" si="0"/>
        <v>392394</v>
      </c>
      <c r="J11" s="38">
        <f t="shared" si="0"/>
        <v>378872</v>
      </c>
      <c r="K11" s="38">
        <f t="shared" si="0"/>
        <v>379313</v>
      </c>
      <c r="L11" s="38">
        <f t="shared" si="0"/>
        <v>388158</v>
      </c>
      <c r="M11" s="38">
        <f t="shared" si="0"/>
        <v>376405</v>
      </c>
      <c r="N11" s="38">
        <f t="shared" si="0"/>
        <v>372531</v>
      </c>
      <c r="O11" s="38">
        <f t="shared" si="0"/>
        <v>389990</v>
      </c>
      <c r="P11" s="38">
        <f t="shared" si="0"/>
        <v>415354</v>
      </c>
      <c r="Q11" s="38">
        <f>SUBTOTAL(9,Q13:Q66)</f>
        <v>425597</v>
      </c>
      <c r="R11" s="38">
        <f>SUBTOTAL(9,R13:R66)</f>
        <v>422330</v>
      </c>
      <c r="S11" s="38">
        <f>IF(ISERR(SUM(G11:R11)/12),"-",SUM(G11:R11)/12)</f>
        <v>397749.5</v>
      </c>
      <c r="T11" s="39">
        <v>1</v>
      </c>
    </row>
    <row r="12" spans="1:20" s="40" customFormat="1" ht="14.1" customHeight="1" x14ac:dyDescent="0.15">
      <c r="A12" s="41"/>
      <c r="B12" s="42"/>
      <c r="C12" s="42"/>
      <c r="D12" s="42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/>
    </row>
    <row r="13" spans="1:20" s="40" customFormat="1" ht="14.1" customHeight="1" x14ac:dyDescent="0.15">
      <c r="A13" s="35" t="s">
        <v>19</v>
      </c>
      <c r="B13" s="36"/>
      <c r="C13" s="36"/>
      <c r="D13" s="36"/>
      <c r="E13" s="37">
        <v>2</v>
      </c>
      <c r="F13" s="38">
        <v>711</v>
      </c>
      <c r="G13" s="38">
        <v>694</v>
      </c>
      <c r="H13" s="38">
        <v>703</v>
      </c>
      <c r="I13" s="38">
        <v>474</v>
      </c>
      <c r="J13" s="38">
        <v>497</v>
      </c>
      <c r="K13" s="38">
        <v>513</v>
      </c>
      <c r="L13" s="38">
        <v>537</v>
      </c>
      <c r="M13" s="38">
        <v>549</v>
      </c>
      <c r="N13" s="38">
        <v>599</v>
      </c>
      <c r="O13" s="38">
        <v>1738</v>
      </c>
      <c r="P13" s="38">
        <v>1449</v>
      </c>
      <c r="Q13" s="38">
        <v>508</v>
      </c>
      <c r="R13" s="38">
        <v>546</v>
      </c>
      <c r="S13" s="38">
        <f>IF(ISERR(SUM(G13:R13)/12),"-",SUM(G13:R13)/12)</f>
        <v>733.91666666666663</v>
      </c>
      <c r="T13" s="39">
        <v>2</v>
      </c>
    </row>
    <row r="14" spans="1:20" s="40" customFormat="1" ht="14.1" customHeight="1" x14ac:dyDescent="0.15">
      <c r="A14" s="41"/>
      <c r="B14" s="42"/>
      <c r="C14" s="42"/>
      <c r="D14" s="42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s="40" customFormat="1" ht="14.1" customHeight="1" x14ac:dyDescent="0.15">
      <c r="A15" s="35" t="s">
        <v>20</v>
      </c>
      <c r="B15" s="36"/>
      <c r="C15" s="36"/>
      <c r="D15" s="36"/>
      <c r="E15" s="37">
        <v>3</v>
      </c>
      <c r="F15" s="38">
        <f>SUBTOTAL(9,F16:F55)</f>
        <v>389155</v>
      </c>
      <c r="G15" s="38">
        <f t="shared" ref="G15:R15" si="1">SUBTOTAL(9,G16:G55)</f>
        <v>374487</v>
      </c>
      <c r="H15" s="38">
        <f t="shared" si="1"/>
        <v>359844</v>
      </c>
      <c r="I15" s="38">
        <f t="shared" si="1"/>
        <v>344173</v>
      </c>
      <c r="J15" s="38">
        <f t="shared" si="1"/>
        <v>326656</v>
      </c>
      <c r="K15" s="38">
        <f t="shared" si="1"/>
        <v>324248</v>
      </c>
      <c r="L15" s="38">
        <f t="shared" si="1"/>
        <v>332083</v>
      </c>
      <c r="M15" s="38">
        <f t="shared" si="1"/>
        <v>319918</v>
      </c>
      <c r="N15" s="38">
        <f t="shared" si="1"/>
        <v>317293</v>
      </c>
      <c r="O15" s="38">
        <f t="shared" si="1"/>
        <v>333568</v>
      </c>
      <c r="P15" s="38">
        <f t="shared" si="1"/>
        <v>356741</v>
      </c>
      <c r="Q15" s="38">
        <f t="shared" si="1"/>
        <v>366848</v>
      </c>
      <c r="R15" s="38">
        <f t="shared" si="1"/>
        <v>369396</v>
      </c>
      <c r="S15" s="38">
        <f>IF(ISERR(SUM(G15:R15)/12),"-",SUM(G15:R15)/12)</f>
        <v>343771.25</v>
      </c>
      <c r="T15" s="39">
        <v>3</v>
      </c>
    </row>
    <row r="16" spans="1:20" s="40" customFormat="1" ht="14.1" customHeight="1" x14ac:dyDescent="0.15">
      <c r="A16" s="41"/>
      <c r="B16" s="42"/>
      <c r="C16" s="43" t="s">
        <v>21</v>
      </c>
      <c r="D16" s="36"/>
      <c r="E16" s="37">
        <v>4</v>
      </c>
      <c r="F16" s="38">
        <f>SUBTOTAL(9,F17:F23)</f>
        <v>40649</v>
      </c>
      <c r="G16" s="38">
        <f>SUBTOTAL(9,G17:G23)</f>
        <v>41953</v>
      </c>
      <c r="H16" s="38">
        <f t="shared" ref="H16:R16" si="2">SUBTOTAL(9,H17:H23)</f>
        <v>43338</v>
      </c>
      <c r="I16" s="38">
        <f t="shared" si="2"/>
        <v>41590</v>
      </c>
      <c r="J16" s="38">
        <f t="shared" si="2"/>
        <v>41030</v>
      </c>
      <c r="K16" s="38">
        <f t="shared" si="2"/>
        <v>41439</v>
      </c>
      <c r="L16" s="38">
        <f t="shared" si="2"/>
        <v>48093</v>
      </c>
      <c r="M16" s="38">
        <f t="shared" si="2"/>
        <v>45505</v>
      </c>
      <c r="N16" s="38">
        <f t="shared" si="2"/>
        <v>42133</v>
      </c>
      <c r="O16" s="38">
        <f t="shared" si="2"/>
        <v>40938</v>
      </c>
      <c r="P16" s="38">
        <f t="shared" si="2"/>
        <v>42922</v>
      </c>
      <c r="Q16" s="38">
        <f t="shared" si="2"/>
        <v>40869</v>
      </c>
      <c r="R16" s="38">
        <f t="shared" si="2"/>
        <v>39788</v>
      </c>
      <c r="S16" s="38">
        <f>IF(ISERR(SUM(G16:R16)/12),"-",SUM(G16:R16)/12)</f>
        <v>42466.5</v>
      </c>
      <c r="T16" s="39">
        <v>4</v>
      </c>
    </row>
    <row r="17" spans="1:20" s="40" customFormat="1" ht="14.1" customHeight="1" x14ac:dyDescent="0.15">
      <c r="A17" s="41"/>
      <c r="B17" s="42"/>
      <c r="C17" s="42"/>
      <c r="D17" s="44" t="s">
        <v>22</v>
      </c>
      <c r="E17" s="37">
        <v>5</v>
      </c>
      <c r="F17" s="38">
        <v>8905</v>
      </c>
      <c r="G17" s="38">
        <v>8659</v>
      </c>
      <c r="H17" s="38">
        <v>8432</v>
      </c>
      <c r="I17" s="38">
        <v>8123</v>
      </c>
      <c r="J17" s="38">
        <v>7621</v>
      </c>
      <c r="K17" s="38">
        <v>9082</v>
      </c>
      <c r="L17" s="38">
        <v>16825</v>
      </c>
      <c r="M17" s="38">
        <v>15897</v>
      </c>
      <c r="N17" s="38">
        <v>14052</v>
      </c>
      <c r="O17" s="38">
        <v>14827</v>
      </c>
      <c r="P17" s="38">
        <v>15087</v>
      </c>
      <c r="Q17" s="38">
        <v>14288</v>
      </c>
      <c r="R17" s="38">
        <v>13526</v>
      </c>
      <c r="S17" s="38">
        <f>IF(ISERR(SUM(G17:R17)/12),"-",SUM(G17:R17)/12)</f>
        <v>12201.583333333334</v>
      </c>
      <c r="T17" s="39">
        <v>5</v>
      </c>
    </row>
    <row r="18" spans="1:20" s="40" customFormat="1" ht="14.1" customHeight="1" x14ac:dyDescent="0.15">
      <c r="A18" s="41"/>
      <c r="B18" s="42"/>
      <c r="C18" s="42"/>
      <c r="D18" s="44" t="s">
        <v>23</v>
      </c>
      <c r="E18" s="37">
        <v>6</v>
      </c>
      <c r="F18" s="38">
        <v>13065</v>
      </c>
      <c r="G18" s="38">
        <v>14663</v>
      </c>
      <c r="H18" s="38">
        <v>15886</v>
      </c>
      <c r="I18" s="38">
        <v>15715</v>
      </c>
      <c r="J18" s="38">
        <v>16321</v>
      </c>
      <c r="K18" s="38">
        <v>15618</v>
      </c>
      <c r="L18" s="38">
        <v>15064</v>
      </c>
      <c r="M18" s="38">
        <v>13694</v>
      </c>
      <c r="N18" s="38">
        <v>12881</v>
      </c>
      <c r="O18" s="38">
        <v>10134</v>
      </c>
      <c r="P18" s="38">
        <v>11089</v>
      </c>
      <c r="Q18" s="38">
        <v>10381</v>
      </c>
      <c r="R18" s="38">
        <v>9088</v>
      </c>
      <c r="S18" s="38">
        <f>IF(ISERR(SUM(G18:R18)/12),"-",SUM(G18:R18)/12)</f>
        <v>13377.833333333334</v>
      </c>
      <c r="T18" s="39">
        <v>6</v>
      </c>
    </row>
    <row r="19" spans="1:20" s="40" customFormat="1" ht="14.1" customHeight="1" x14ac:dyDescent="0.15">
      <c r="A19" s="41"/>
      <c r="B19" s="42"/>
      <c r="C19" s="42"/>
      <c r="D19" s="44" t="s">
        <v>24</v>
      </c>
      <c r="E19" s="37">
        <v>7</v>
      </c>
      <c r="F19" s="38">
        <v>10965</v>
      </c>
      <c r="G19" s="38">
        <v>11364</v>
      </c>
      <c r="H19" s="38">
        <v>11822</v>
      </c>
      <c r="I19" s="38">
        <v>11251</v>
      </c>
      <c r="J19" s="38">
        <v>10122</v>
      </c>
      <c r="K19" s="38">
        <v>10600</v>
      </c>
      <c r="L19" s="38">
        <v>10053</v>
      </c>
      <c r="M19" s="38">
        <v>10167</v>
      </c>
      <c r="N19" s="38">
        <v>9959</v>
      </c>
      <c r="O19" s="38">
        <v>8527</v>
      </c>
      <c r="P19" s="38">
        <v>8450</v>
      </c>
      <c r="Q19" s="38">
        <v>8247</v>
      </c>
      <c r="R19" s="38">
        <v>8564</v>
      </c>
      <c r="S19" s="38">
        <f>IF(ISERR(SUM(G19:R19)/12),"-",SUM(G19:R19)/12)</f>
        <v>9927.1666666666661</v>
      </c>
      <c r="T19" s="39">
        <v>7</v>
      </c>
    </row>
    <row r="20" spans="1:20" s="40" customFormat="1" ht="14.1" customHeight="1" x14ac:dyDescent="0.15">
      <c r="A20" s="41"/>
      <c r="B20" s="42"/>
      <c r="C20" s="42"/>
      <c r="D20" s="44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9"/>
    </row>
    <row r="21" spans="1:20" s="40" customFormat="1" ht="14.1" customHeight="1" x14ac:dyDescent="0.15">
      <c r="A21" s="41"/>
      <c r="B21" s="42"/>
      <c r="C21" s="42"/>
      <c r="D21" s="44" t="s">
        <v>25</v>
      </c>
      <c r="E21" s="37">
        <v>8</v>
      </c>
      <c r="F21" s="38">
        <v>1500</v>
      </c>
      <c r="G21" s="38">
        <v>1610</v>
      </c>
      <c r="H21" s="38">
        <v>1482</v>
      </c>
      <c r="I21" s="38">
        <v>1481</v>
      </c>
      <c r="J21" s="38">
        <v>1420</v>
      </c>
      <c r="K21" s="38">
        <v>1506</v>
      </c>
      <c r="L21" s="38">
        <v>1420</v>
      </c>
      <c r="M21" s="38">
        <v>1243</v>
      </c>
      <c r="N21" s="38">
        <v>1037</v>
      </c>
      <c r="O21" s="38">
        <v>993</v>
      </c>
      <c r="P21" s="38">
        <v>915</v>
      </c>
      <c r="Q21" s="38">
        <v>770</v>
      </c>
      <c r="R21" s="38">
        <v>1719</v>
      </c>
      <c r="S21" s="38">
        <f>IF(ISERR(SUM(G21:R21)/12),"-",SUM(G21:R21)/12)</f>
        <v>1299.6666666666667</v>
      </c>
      <c r="T21" s="39">
        <v>8</v>
      </c>
    </row>
    <row r="22" spans="1:20" s="40" customFormat="1" ht="14.1" customHeight="1" x14ac:dyDescent="0.15">
      <c r="A22" s="41"/>
      <c r="B22" s="42"/>
      <c r="C22" s="42"/>
      <c r="D22" s="44" t="s">
        <v>26</v>
      </c>
      <c r="E22" s="37">
        <v>9</v>
      </c>
      <c r="F22" s="38">
        <v>2368</v>
      </c>
      <c r="G22" s="38">
        <v>2260</v>
      </c>
      <c r="H22" s="38">
        <v>2134</v>
      </c>
      <c r="I22" s="38">
        <v>1837</v>
      </c>
      <c r="J22" s="38">
        <v>1732</v>
      </c>
      <c r="K22" s="38">
        <v>1368</v>
      </c>
      <c r="L22" s="38">
        <v>1125</v>
      </c>
      <c r="M22" s="38">
        <v>893</v>
      </c>
      <c r="N22" s="38">
        <v>990</v>
      </c>
      <c r="O22" s="38">
        <v>2976</v>
      </c>
      <c r="P22" s="38">
        <v>2823</v>
      </c>
      <c r="Q22" s="38">
        <v>2435</v>
      </c>
      <c r="R22" s="38">
        <v>1988</v>
      </c>
      <c r="S22" s="38">
        <f>IF(ISERR(SUM(G22:R22)/12),"-",SUM(G22:R22)/12)</f>
        <v>1880.0833333333333</v>
      </c>
      <c r="T22" s="39">
        <v>9</v>
      </c>
    </row>
    <row r="23" spans="1:20" s="40" customFormat="1" ht="14.1" customHeight="1" x14ac:dyDescent="0.15">
      <c r="A23" s="41"/>
      <c r="B23" s="42"/>
      <c r="C23" s="42"/>
      <c r="D23" s="44" t="s">
        <v>27</v>
      </c>
      <c r="E23" s="37">
        <v>10</v>
      </c>
      <c r="F23" s="38">
        <v>3846</v>
      </c>
      <c r="G23" s="38">
        <v>3397</v>
      </c>
      <c r="H23" s="38">
        <v>3582</v>
      </c>
      <c r="I23" s="38">
        <v>3183</v>
      </c>
      <c r="J23" s="38">
        <v>3814</v>
      </c>
      <c r="K23" s="38">
        <v>3265</v>
      </c>
      <c r="L23" s="38">
        <v>3606</v>
      </c>
      <c r="M23" s="38">
        <v>3611</v>
      </c>
      <c r="N23" s="38">
        <v>3214</v>
      </c>
      <c r="O23" s="38">
        <v>3481</v>
      </c>
      <c r="P23" s="38">
        <v>4558</v>
      </c>
      <c r="Q23" s="38">
        <v>4748</v>
      </c>
      <c r="R23" s="38">
        <v>4903</v>
      </c>
      <c r="S23" s="38">
        <f>IF(ISERR(SUM(G23:R23)/12),"-",SUM(G23:R23)/12)</f>
        <v>3780.1666666666665</v>
      </c>
      <c r="T23" s="39">
        <v>10</v>
      </c>
    </row>
    <row r="24" spans="1:20" s="40" customFormat="1" ht="14.1" customHeight="1" x14ac:dyDescent="0.15">
      <c r="A24" s="41"/>
      <c r="B24" s="42"/>
      <c r="C24" s="43" t="s">
        <v>28</v>
      </c>
      <c r="D24" s="36"/>
      <c r="E24" s="37">
        <v>11</v>
      </c>
      <c r="F24" s="38">
        <v>2259</v>
      </c>
      <c r="G24" s="38">
        <v>2235</v>
      </c>
      <c r="H24" s="38">
        <v>2120</v>
      </c>
      <c r="I24" s="38">
        <v>2216</v>
      </c>
      <c r="J24" s="38">
        <v>2285</v>
      </c>
      <c r="K24" s="38">
        <v>2316</v>
      </c>
      <c r="L24" s="38">
        <v>2217</v>
      </c>
      <c r="M24" s="38">
        <v>2127</v>
      </c>
      <c r="N24" s="38">
        <v>1912</v>
      </c>
      <c r="O24" s="38">
        <v>1864</v>
      </c>
      <c r="P24" s="38">
        <v>1968</v>
      </c>
      <c r="Q24" s="38">
        <v>2241</v>
      </c>
      <c r="R24" s="38">
        <v>2154</v>
      </c>
      <c r="S24" s="38">
        <f>IF(ISERR(SUM(G24:R24)/12),"-",SUM(G24:R24)/12)</f>
        <v>2137.9166666666665</v>
      </c>
      <c r="T24" s="39">
        <v>11</v>
      </c>
    </row>
    <row r="25" spans="1:20" s="40" customFormat="1" ht="14.1" customHeight="1" x14ac:dyDescent="0.15">
      <c r="A25" s="41"/>
      <c r="B25" s="42"/>
      <c r="C25" s="43" t="s">
        <v>29</v>
      </c>
      <c r="D25" s="36"/>
      <c r="E25" s="37">
        <v>12</v>
      </c>
      <c r="F25" s="38">
        <v>24429</v>
      </c>
      <c r="G25" s="38">
        <v>22705</v>
      </c>
      <c r="H25" s="38">
        <v>21406</v>
      </c>
      <c r="I25" s="38">
        <v>18535</v>
      </c>
      <c r="J25" s="38">
        <v>21152</v>
      </c>
      <c r="K25" s="38">
        <v>22088</v>
      </c>
      <c r="L25" s="38">
        <v>20329</v>
      </c>
      <c r="M25" s="38">
        <v>22325</v>
      </c>
      <c r="N25" s="38">
        <v>22824</v>
      </c>
      <c r="O25" s="38">
        <v>20108</v>
      </c>
      <c r="P25" s="38">
        <v>19573</v>
      </c>
      <c r="Q25" s="38">
        <v>20353</v>
      </c>
      <c r="R25" s="38">
        <v>24822</v>
      </c>
      <c r="S25" s="38">
        <f>IF(ISERR(SUM(G25:R25)/12),"-",SUM(G25:R25)/12)</f>
        <v>21351.666666666668</v>
      </c>
      <c r="T25" s="39">
        <v>12</v>
      </c>
    </row>
    <row r="26" spans="1:20" s="40" customFormat="1" ht="14.1" customHeight="1" x14ac:dyDescent="0.15">
      <c r="A26" s="41"/>
      <c r="B26" s="42"/>
      <c r="C26" s="44"/>
      <c r="D26" s="42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</row>
    <row r="27" spans="1:20" s="40" customFormat="1" ht="14.1" customHeight="1" x14ac:dyDescent="0.15">
      <c r="A27" s="41"/>
      <c r="B27" s="42"/>
      <c r="C27" s="43" t="s">
        <v>30</v>
      </c>
      <c r="D27" s="36"/>
      <c r="E27" s="37">
        <v>13</v>
      </c>
      <c r="F27" s="38">
        <v>32397</v>
      </c>
      <c r="G27" s="38">
        <v>30836</v>
      </c>
      <c r="H27" s="38">
        <v>27517</v>
      </c>
      <c r="I27" s="38">
        <v>24211</v>
      </c>
      <c r="J27" s="38">
        <v>22039</v>
      </c>
      <c r="K27" s="38">
        <v>20017</v>
      </c>
      <c r="L27" s="38">
        <v>19165</v>
      </c>
      <c r="M27" s="38">
        <v>18790</v>
      </c>
      <c r="N27" s="38">
        <v>18850</v>
      </c>
      <c r="O27" s="38">
        <v>23594</v>
      </c>
      <c r="P27" s="38">
        <v>35082</v>
      </c>
      <c r="Q27" s="38">
        <v>37754</v>
      </c>
      <c r="R27" s="38">
        <v>37082</v>
      </c>
      <c r="S27" s="38">
        <f>IF(ISERR(SUM(G27:R27)/12),"-",SUM(G27:R27)/12)</f>
        <v>26244.75</v>
      </c>
      <c r="T27" s="39">
        <v>13</v>
      </c>
    </row>
    <row r="28" spans="1:20" s="40" customFormat="1" ht="14.1" customHeight="1" x14ac:dyDescent="0.15">
      <c r="A28" s="41"/>
      <c r="B28" s="42"/>
      <c r="C28" s="43" t="s">
        <v>31</v>
      </c>
      <c r="D28" s="36"/>
      <c r="E28" s="37">
        <v>14</v>
      </c>
      <c r="F28" s="38">
        <v>956</v>
      </c>
      <c r="G28" s="38">
        <v>846</v>
      </c>
      <c r="H28" s="38">
        <v>843</v>
      </c>
      <c r="I28" s="38">
        <v>841</v>
      </c>
      <c r="J28" s="38">
        <v>689</v>
      </c>
      <c r="K28" s="38">
        <v>609</v>
      </c>
      <c r="L28" s="38">
        <v>762</v>
      </c>
      <c r="M28" s="38">
        <v>607</v>
      </c>
      <c r="N28" s="38">
        <v>765</v>
      </c>
      <c r="O28" s="38">
        <v>1182</v>
      </c>
      <c r="P28" s="38">
        <v>1377</v>
      </c>
      <c r="Q28" s="38">
        <v>1170</v>
      </c>
      <c r="R28" s="38">
        <v>1068</v>
      </c>
      <c r="S28" s="38">
        <f>IF(ISERR(SUM(G28:R28)/12),"-",SUM(G28:R28)/12)</f>
        <v>896.58333333333337</v>
      </c>
      <c r="T28" s="39">
        <v>14</v>
      </c>
    </row>
    <row r="29" spans="1:20" s="40" customFormat="1" ht="14.1" customHeight="1" x14ac:dyDescent="0.15">
      <c r="A29" s="41"/>
      <c r="B29" s="42"/>
      <c r="C29" s="43" t="s">
        <v>32</v>
      </c>
      <c r="D29" s="36"/>
      <c r="E29" s="37">
        <v>15</v>
      </c>
      <c r="F29" s="38">
        <v>4362</v>
      </c>
      <c r="G29" s="38">
        <v>4232</v>
      </c>
      <c r="H29" s="38">
        <v>4067</v>
      </c>
      <c r="I29" s="38">
        <v>3758</v>
      </c>
      <c r="J29" s="38">
        <v>2992</v>
      </c>
      <c r="K29" s="38">
        <v>4330</v>
      </c>
      <c r="L29" s="38">
        <v>10257</v>
      </c>
      <c r="M29" s="38">
        <v>10981</v>
      </c>
      <c r="N29" s="38">
        <v>9759</v>
      </c>
      <c r="O29" s="38">
        <v>8914</v>
      </c>
      <c r="P29" s="38">
        <v>8577</v>
      </c>
      <c r="Q29" s="38">
        <v>7564</v>
      </c>
      <c r="R29" s="38">
        <v>6718</v>
      </c>
      <c r="S29" s="38">
        <f>IF(ISERR(SUM(G29:R29)/12),"-",SUM(G29:R29)/12)</f>
        <v>6845.75</v>
      </c>
      <c r="T29" s="39">
        <v>15</v>
      </c>
    </row>
    <row r="30" spans="1:20" s="40" customFormat="1" ht="14.1" customHeight="1" x14ac:dyDescent="0.15">
      <c r="A30" s="41"/>
      <c r="B30" s="42"/>
      <c r="C30" s="43" t="s">
        <v>33</v>
      </c>
      <c r="D30" s="36"/>
      <c r="E30" s="37">
        <v>16</v>
      </c>
      <c r="F30" s="38">
        <f t="shared" ref="F30:R30" si="3">SUBTOTAL(9,F31:F33)</f>
        <v>11850</v>
      </c>
      <c r="G30" s="38">
        <f t="shared" si="3"/>
        <v>10973</v>
      </c>
      <c r="H30" s="38">
        <f t="shared" si="3"/>
        <v>14560</v>
      </c>
      <c r="I30" s="38">
        <f t="shared" si="3"/>
        <v>22070</v>
      </c>
      <c r="J30" s="38">
        <f t="shared" si="3"/>
        <v>22430</v>
      </c>
      <c r="K30" s="38">
        <f t="shared" si="3"/>
        <v>25463</v>
      </c>
      <c r="L30" s="38">
        <f t="shared" si="3"/>
        <v>27482</v>
      </c>
      <c r="M30" s="38">
        <f t="shared" si="3"/>
        <v>24797</v>
      </c>
      <c r="N30" s="38">
        <f t="shared" si="3"/>
        <v>21831</v>
      </c>
      <c r="O30" s="38">
        <f t="shared" si="3"/>
        <v>21001</v>
      </c>
      <c r="P30" s="38">
        <f t="shared" si="3"/>
        <v>17947</v>
      </c>
      <c r="Q30" s="38">
        <f t="shared" si="3"/>
        <v>14212</v>
      </c>
      <c r="R30" s="38">
        <f t="shared" si="3"/>
        <v>12129</v>
      </c>
      <c r="S30" s="38">
        <f>IF(ISERR(SUM(G30:R30)/12),"-",SUM(G30:R30)/12)</f>
        <v>19574.583333333332</v>
      </c>
      <c r="T30" s="39">
        <v>16</v>
      </c>
    </row>
    <row r="31" spans="1:20" s="40" customFormat="1" ht="14.1" customHeight="1" x14ac:dyDescent="0.15">
      <c r="A31" s="41"/>
      <c r="B31" s="42"/>
      <c r="C31" s="42"/>
      <c r="D31" s="44" t="s">
        <v>34</v>
      </c>
      <c r="E31" s="37">
        <v>17</v>
      </c>
      <c r="F31" s="38">
        <v>6857</v>
      </c>
      <c r="G31" s="38">
        <v>5598</v>
      </c>
      <c r="H31" s="38">
        <v>8288</v>
      </c>
      <c r="I31" s="38">
        <v>14501</v>
      </c>
      <c r="J31" s="38">
        <v>14735</v>
      </c>
      <c r="K31" s="38">
        <v>15012</v>
      </c>
      <c r="L31" s="38">
        <v>15814</v>
      </c>
      <c r="M31" s="38">
        <v>14093</v>
      </c>
      <c r="N31" s="38">
        <v>11831</v>
      </c>
      <c r="O31" s="38">
        <v>11368</v>
      </c>
      <c r="P31" s="38">
        <v>9827</v>
      </c>
      <c r="Q31" s="38">
        <v>8638</v>
      </c>
      <c r="R31" s="38">
        <v>7194</v>
      </c>
      <c r="S31" s="38">
        <f>IF(ISERR(SUM(G31:R31)/12),"-",SUM(G31:R31)/12)</f>
        <v>11408.25</v>
      </c>
      <c r="T31" s="39">
        <v>17</v>
      </c>
    </row>
    <row r="32" spans="1:20" s="40" customFormat="1" ht="14.1" customHeight="1" x14ac:dyDescent="0.15">
      <c r="A32" s="41"/>
      <c r="B32" s="42"/>
      <c r="C32" s="42"/>
      <c r="D32" s="44"/>
      <c r="E32" s="37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</row>
    <row r="33" spans="1:20" s="40" customFormat="1" ht="14.1" customHeight="1" x14ac:dyDescent="0.15">
      <c r="A33" s="41"/>
      <c r="B33" s="42"/>
      <c r="C33" s="42"/>
      <c r="D33" s="44" t="s">
        <v>35</v>
      </c>
      <c r="E33" s="37">
        <v>18</v>
      </c>
      <c r="F33" s="38">
        <v>4993</v>
      </c>
      <c r="G33" s="38">
        <v>5375</v>
      </c>
      <c r="H33" s="38">
        <v>6272</v>
      </c>
      <c r="I33" s="38">
        <v>7569</v>
      </c>
      <c r="J33" s="38">
        <v>7695</v>
      </c>
      <c r="K33" s="38">
        <v>10451</v>
      </c>
      <c r="L33" s="38">
        <v>11668</v>
      </c>
      <c r="M33" s="38">
        <v>10704</v>
      </c>
      <c r="N33" s="38">
        <v>10000</v>
      </c>
      <c r="O33" s="38">
        <v>9633</v>
      </c>
      <c r="P33" s="38">
        <v>8120</v>
      </c>
      <c r="Q33" s="38">
        <v>5574</v>
      </c>
      <c r="R33" s="38">
        <v>4935</v>
      </c>
      <c r="S33" s="38">
        <f>IF(ISERR(SUM(G33:R33)/12),"-",SUM(G33:R33)/12)</f>
        <v>8166.333333333333</v>
      </c>
      <c r="T33" s="39">
        <v>18</v>
      </c>
    </row>
    <row r="34" spans="1:20" s="40" customFormat="1" ht="14.1" customHeight="1" x14ac:dyDescent="0.15">
      <c r="A34" s="41"/>
      <c r="B34" s="42"/>
      <c r="C34" s="43" t="s">
        <v>36</v>
      </c>
      <c r="D34" s="36"/>
      <c r="E34" s="37">
        <v>19</v>
      </c>
      <c r="F34" s="38">
        <v>19589</v>
      </c>
      <c r="G34" s="38">
        <v>19404</v>
      </c>
      <c r="H34" s="38">
        <v>19482</v>
      </c>
      <c r="I34" s="38">
        <v>18895</v>
      </c>
      <c r="J34" s="38">
        <v>17254</v>
      </c>
      <c r="K34" s="38">
        <v>17780</v>
      </c>
      <c r="L34" s="38">
        <v>19958</v>
      </c>
      <c r="M34" s="38">
        <v>21154</v>
      </c>
      <c r="N34" s="38">
        <v>21900</v>
      </c>
      <c r="O34" s="38">
        <v>23568</v>
      </c>
      <c r="P34" s="38">
        <v>22184</v>
      </c>
      <c r="Q34" s="38">
        <v>19970</v>
      </c>
      <c r="R34" s="38">
        <v>19191</v>
      </c>
      <c r="S34" s="38">
        <f>IF(ISERR(SUM(G34:R34)/12),"-",SUM(G34:R34)/12)</f>
        <v>20061.666666666668</v>
      </c>
      <c r="T34" s="39">
        <v>19</v>
      </c>
    </row>
    <row r="35" spans="1:20" s="40" customFormat="1" ht="14.1" customHeight="1" x14ac:dyDescent="0.15">
      <c r="A35" s="41"/>
      <c r="B35" s="42"/>
      <c r="C35" s="43" t="s">
        <v>37</v>
      </c>
      <c r="D35" s="36"/>
      <c r="E35" s="37">
        <v>20</v>
      </c>
      <c r="F35" s="38">
        <v>52663</v>
      </c>
      <c r="G35" s="38">
        <v>54320</v>
      </c>
      <c r="H35" s="38">
        <v>51939</v>
      </c>
      <c r="I35" s="38">
        <v>47304</v>
      </c>
      <c r="J35" s="38">
        <v>42418</v>
      </c>
      <c r="K35" s="38">
        <v>37416</v>
      </c>
      <c r="L35" s="38">
        <v>31525</v>
      </c>
      <c r="M35" s="38">
        <v>25079</v>
      </c>
      <c r="N35" s="38">
        <v>23657</v>
      </c>
      <c r="O35" s="38">
        <v>31608</v>
      </c>
      <c r="P35" s="38">
        <v>37387</v>
      </c>
      <c r="Q35" s="38">
        <v>42519</v>
      </c>
      <c r="R35" s="38">
        <v>51229</v>
      </c>
      <c r="S35" s="38">
        <f>IF(ISERR(SUM(G35:R35)/12),"-",SUM(G35:R35)/12)</f>
        <v>39700.083333333336</v>
      </c>
      <c r="T35" s="39">
        <v>20</v>
      </c>
    </row>
    <row r="36" spans="1:20" s="40" customFormat="1" ht="14.1" customHeight="1" x14ac:dyDescent="0.15">
      <c r="A36" s="41"/>
      <c r="B36" s="42"/>
      <c r="C36" s="43" t="s">
        <v>38</v>
      </c>
      <c r="D36" s="36"/>
      <c r="E36" s="37">
        <v>21</v>
      </c>
      <c r="F36" s="38">
        <v>32839</v>
      </c>
      <c r="G36" s="38">
        <v>28781</v>
      </c>
      <c r="H36" s="38">
        <v>24680</v>
      </c>
      <c r="I36" s="38">
        <v>20659</v>
      </c>
      <c r="J36" s="38">
        <v>18183</v>
      </c>
      <c r="K36" s="38">
        <v>16540</v>
      </c>
      <c r="L36" s="38">
        <v>14297</v>
      </c>
      <c r="M36" s="38">
        <v>12137</v>
      </c>
      <c r="N36" s="38">
        <v>9909</v>
      </c>
      <c r="O36" s="38">
        <v>13089</v>
      </c>
      <c r="P36" s="38">
        <v>19864</v>
      </c>
      <c r="Q36" s="38">
        <v>22999</v>
      </c>
      <c r="R36" s="38">
        <v>22372</v>
      </c>
      <c r="S36" s="38">
        <f>IF(ISERR(SUM(G36:R36)/12),"-",SUM(G36:R36)/12)</f>
        <v>18625.833333333332</v>
      </c>
      <c r="T36" s="39">
        <v>21</v>
      </c>
    </row>
    <row r="37" spans="1:20" s="40" customFormat="1" ht="14.1" customHeight="1" x14ac:dyDescent="0.15">
      <c r="A37" s="41"/>
      <c r="B37" s="42"/>
      <c r="C37" s="43" t="s">
        <v>39</v>
      </c>
      <c r="D37" s="36"/>
      <c r="E37" s="37">
        <v>22</v>
      </c>
      <c r="F37" s="38">
        <v>4261</v>
      </c>
      <c r="G37" s="38">
        <v>4129</v>
      </c>
      <c r="H37" s="38">
        <v>3930</v>
      </c>
      <c r="I37" s="38">
        <v>3882</v>
      </c>
      <c r="J37" s="38">
        <v>4375</v>
      </c>
      <c r="K37" s="38">
        <v>4258</v>
      </c>
      <c r="L37" s="38">
        <v>4568</v>
      </c>
      <c r="M37" s="38">
        <v>4577</v>
      </c>
      <c r="N37" s="38">
        <v>4865</v>
      </c>
      <c r="O37" s="38">
        <v>4993</v>
      </c>
      <c r="P37" s="38">
        <v>5165</v>
      </c>
      <c r="Q37" s="38">
        <v>4915</v>
      </c>
      <c r="R37" s="38">
        <v>4456</v>
      </c>
      <c r="S37" s="38">
        <f>IF(ISERR(SUM(G37:R37)/12),"-",SUM(G37:R37)/12)</f>
        <v>4509.416666666667</v>
      </c>
      <c r="T37" s="39">
        <v>22</v>
      </c>
    </row>
    <row r="38" spans="1:20" s="40" customFormat="1" ht="14.1" customHeight="1" x14ac:dyDescent="0.15">
      <c r="A38" s="41"/>
      <c r="B38" s="42"/>
      <c r="C38" s="44"/>
      <c r="D38" s="42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/>
    </row>
    <row r="39" spans="1:20" s="40" customFormat="1" ht="14.1" customHeight="1" x14ac:dyDescent="0.15">
      <c r="A39" s="41"/>
      <c r="B39" s="42"/>
      <c r="C39" s="43" t="s">
        <v>40</v>
      </c>
      <c r="D39" s="36"/>
      <c r="E39" s="37">
        <v>23</v>
      </c>
      <c r="F39" s="38">
        <v>2348</v>
      </c>
      <c r="G39" s="38">
        <v>2178</v>
      </c>
      <c r="H39" s="38">
        <v>2330</v>
      </c>
      <c r="I39" s="38">
        <v>2765</v>
      </c>
      <c r="J39" s="38">
        <v>2553</v>
      </c>
      <c r="K39" s="38">
        <v>2530</v>
      </c>
      <c r="L39" s="38">
        <v>2884</v>
      </c>
      <c r="M39" s="38">
        <v>2618</v>
      </c>
      <c r="N39" s="38">
        <v>2482</v>
      </c>
      <c r="O39" s="38">
        <v>2519</v>
      </c>
      <c r="P39" s="38">
        <v>2601</v>
      </c>
      <c r="Q39" s="38">
        <v>2334</v>
      </c>
      <c r="R39" s="38">
        <v>2188</v>
      </c>
      <c r="S39" s="38">
        <f>IF(ISERR(SUM(G39:R39)/12),"-",SUM(G39:R39)/12)</f>
        <v>2498.5</v>
      </c>
      <c r="T39" s="39">
        <v>23</v>
      </c>
    </row>
    <row r="40" spans="1:20" s="40" customFormat="1" ht="14.1" customHeight="1" x14ac:dyDescent="0.15">
      <c r="A40" s="41"/>
      <c r="B40" s="42"/>
      <c r="C40" s="43" t="s">
        <v>41</v>
      </c>
      <c r="D40" s="36"/>
      <c r="E40" s="37">
        <v>24</v>
      </c>
      <c r="F40" s="38">
        <v>1505</v>
      </c>
      <c r="G40" s="38">
        <v>1652</v>
      </c>
      <c r="H40" s="38">
        <v>1882</v>
      </c>
      <c r="I40" s="38">
        <v>2013</v>
      </c>
      <c r="J40" s="38">
        <v>2288</v>
      </c>
      <c r="K40" s="38">
        <v>2821</v>
      </c>
      <c r="L40" s="38">
        <v>3549</v>
      </c>
      <c r="M40" s="38">
        <v>3548</v>
      </c>
      <c r="N40" s="38">
        <v>1475</v>
      </c>
      <c r="O40" s="38">
        <v>1701</v>
      </c>
      <c r="P40" s="38">
        <v>1846</v>
      </c>
      <c r="Q40" s="38">
        <v>1735</v>
      </c>
      <c r="R40" s="38">
        <v>2060</v>
      </c>
      <c r="S40" s="38">
        <f>IF(ISERR(SUM(G40:R40)/12),"-",SUM(G40:R40)/12)</f>
        <v>2214.1666666666665</v>
      </c>
      <c r="T40" s="39">
        <v>24</v>
      </c>
    </row>
    <row r="41" spans="1:20" s="40" customFormat="1" ht="14.1" customHeight="1" x14ac:dyDescent="0.15">
      <c r="A41" s="41"/>
      <c r="B41" s="42"/>
      <c r="C41" s="43" t="s">
        <v>42</v>
      </c>
      <c r="D41" s="36"/>
      <c r="E41" s="37">
        <v>25</v>
      </c>
      <c r="F41" s="38">
        <v>3685</v>
      </c>
      <c r="G41" s="38">
        <v>3293</v>
      </c>
      <c r="H41" s="38">
        <v>3108</v>
      </c>
      <c r="I41" s="38">
        <v>3679</v>
      </c>
      <c r="J41" s="38">
        <v>3085</v>
      </c>
      <c r="K41" s="38">
        <v>3015</v>
      </c>
      <c r="L41" s="38">
        <v>3278</v>
      </c>
      <c r="M41" s="38">
        <v>2850</v>
      </c>
      <c r="N41" s="38">
        <v>3483</v>
      </c>
      <c r="O41" s="38">
        <v>3228</v>
      </c>
      <c r="P41" s="38">
        <v>3082</v>
      </c>
      <c r="Q41" s="38">
        <v>3340</v>
      </c>
      <c r="R41" s="38">
        <v>3110</v>
      </c>
      <c r="S41" s="38">
        <f>IF(ISERR(SUM(G41:R41)/12),"-",SUM(G41:R41)/12)</f>
        <v>3212.5833333333335</v>
      </c>
      <c r="T41" s="39">
        <v>25</v>
      </c>
    </row>
    <row r="42" spans="1:20" s="40" customFormat="1" ht="14.1" customHeight="1" x14ac:dyDescent="0.15">
      <c r="A42" s="41"/>
      <c r="B42" s="42"/>
      <c r="C42" s="43" t="s">
        <v>43</v>
      </c>
      <c r="D42" s="36"/>
      <c r="E42" s="37">
        <v>26</v>
      </c>
      <c r="F42" s="38">
        <v>47766</v>
      </c>
      <c r="G42" s="38">
        <v>45141</v>
      </c>
      <c r="H42" s="38">
        <v>43395</v>
      </c>
      <c r="I42" s="38">
        <v>42069</v>
      </c>
      <c r="J42" s="38">
        <v>41697</v>
      </c>
      <c r="K42" s="38">
        <v>44449</v>
      </c>
      <c r="L42" s="38">
        <v>45996</v>
      </c>
      <c r="M42" s="38">
        <v>45434</v>
      </c>
      <c r="N42" s="38">
        <v>47627</v>
      </c>
      <c r="O42" s="38">
        <v>46962</v>
      </c>
      <c r="P42" s="38">
        <v>47537</v>
      </c>
      <c r="Q42" s="38">
        <v>47271</v>
      </c>
      <c r="R42" s="38">
        <v>47778</v>
      </c>
      <c r="S42" s="38">
        <f>IF(ISERR(SUM(G42:R42)/12),"-",SUM(G42:R42)/12)</f>
        <v>45446.333333333336</v>
      </c>
      <c r="T42" s="39">
        <v>26</v>
      </c>
    </row>
    <row r="43" spans="1:20" s="40" customFormat="1" ht="14.1" customHeight="1" x14ac:dyDescent="0.15">
      <c r="A43" s="41"/>
      <c r="B43" s="42"/>
      <c r="C43" s="43" t="s">
        <v>44</v>
      </c>
      <c r="D43" s="36"/>
      <c r="E43" s="37">
        <v>27</v>
      </c>
      <c r="F43" s="38">
        <v>10563</v>
      </c>
      <c r="G43" s="38">
        <v>9112</v>
      </c>
      <c r="H43" s="38">
        <v>7872</v>
      </c>
      <c r="I43" s="38">
        <v>7931</v>
      </c>
      <c r="J43" s="38">
        <v>6465</v>
      </c>
      <c r="K43" s="38">
        <v>7535</v>
      </c>
      <c r="L43" s="38">
        <v>9776</v>
      </c>
      <c r="M43" s="38">
        <v>12095</v>
      </c>
      <c r="N43" s="38">
        <v>12544</v>
      </c>
      <c r="O43" s="38">
        <v>11492</v>
      </c>
      <c r="P43" s="38">
        <v>10350</v>
      </c>
      <c r="Q43" s="38">
        <v>8553</v>
      </c>
      <c r="R43" s="38">
        <v>6676</v>
      </c>
      <c r="S43" s="38">
        <f>IF(ISERR(SUM(G43:R43)/12),"-",SUM(G43:R43)/12)</f>
        <v>9200.0833333333339</v>
      </c>
      <c r="T43" s="39">
        <v>27</v>
      </c>
    </row>
    <row r="44" spans="1:20" s="40" customFormat="1" ht="14.1" customHeight="1" x14ac:dyDescent="0.15">
      <c r="A44" s="41"/>
      <c r="B44" s="42"/>
      <c r="C44" s="44"/>
      <c r="D44" s="42"/>
      <c r="E44" s="37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9"/>
    </row>
    <row r="45" spans="1:20" s="40" customFormat="1" ht="14.1" customHeight="1" x14ac:dyDescent="0.15">
      <c r="A45" s="41"/>
      <c r="B45" s="42"/>
      <c r="C45" s="43" t="s">
        <v>45</v>
      </c>
      <c r="D45" s="36"/>
      <c r="E45" s="37">
        <v>28</v>
      </c>
      <c r="F45" s="38">
        <v>1341</v>
      </c>
      <c r="G45" s="38">
        <v>1399</v>
      </c>
      <c r="H45" s="38">
        <v>1381</v>
      </c>
      <c r="I45" s="38">
        <v>1711</v>
      </c>
      <c r="J45" s="38">
        <v>2121</v>
      </c>
      <c r="K45" s="38">
        <v>2212</v>
      </c>
      <c r="L45" s="38">
        <v>2074</v>
      </c>
      <c r="M45" s="38">
        <v>1982</v>
      </c>
      <c r="N45" s="38">
        <v>1923</v>
      </c>
      <c r="O45" s="38">
        <v>1924</v>
      </c>
      <c r="P45" s="38">
        <v>1867</v>
      </c>
      <c r="Q45" s="38">
        <v>1748</v>
      </c>
      <c r="R45" s="38">
        <v>1622</v>
      </c>
      <c r="S45" s="38">
        <f>IF(ISERR(SUM(G45:R45)/12),"-",SUM(G45:R45)/12)</f>
        <v>1830.3333333333333</v>
      </c>
      <c r="T45" s="39">
        <v>28</v>
      </c>
    </row>
    <row r="46" spans="1:20" s="40" customFormat="1" ht="14.1" customHeight="1" x14ac:dyDescent="0.15">
      <c r="A46" s="41"/>
      <c r="B46" s="42"/>
      <c r="C46" s="43" t="s">
        <v>46</v>
      </c>
      <c r="D46" s="36"/>
      <c r="E46" s="37">
        <v>29</v>
      </c>
      <c r="F46" s="38">
        <f>SUBTOTAL(9,F47:F49)</f>
        <v>46477</v>
      </c>
      <c r="G46" s="38">
        <f t="shared" ref="G46:R46" si="4">SUBTOTAL(9,G47:G49)</f>
        <v>44352</v>
      </c>
      <c r="H46" s="38">
        <f t="shared" si="4"/>
        <v>41405</v>
      </c>
      <c r="I46" s="38">
        <f t="shared" si="4"/>
        <v>36534</v>
      </c>
      <c r="J46" s="38">
        <f t="shared" si="4"/>
        <v>29593</v>
      </c>
      <c r="K46" s="38">
        <f t="shared" si="4"/>
        <v>25242</v>
      </c>
      <c r="L46" s="38">
        <f t="shared" si="4"/>
        <v>21251</v>
      </c>
      <c r="M46" s="38">
        <f t="shared" si="4"/>
        <v>19291</v>
      </c>
      <c r="N46" s="38">
        <f t="shared" si="4"/>
        <v>25822</v>
      </c>
      <c r="O46" s="38">
        <f t="shared" si="4"/>
        <v>32674</v>
      </c>
      <c r="P46" s="38">
        <f t="shared" si="4"/>
        <v>36936</v>
      </c>
      <c r="Q46" s="38">
        <f t="shared" si="4"/>
        <v>47108</v>
      </c>
      <c r="R46" s="38">
        <f t="shared" si="4"/>
        <v>47359</v>
      </c>
      <c r="S46" s="38">
        <f>IF(ISERR(SUM(G46:R46)/12),"-",SUM(G46:R46)/12)</f>
        <v>33963.916666666664</v>
      </c>
      <c r="T46" s="39">
        <v>29</v>
      </c>
    </row>
    <row r="47" spans="1:20" s="40" customFormat="1" ht="14.1" customHeight="1" x14ac:dyDescent="0.15">
      <c r="A47" s="41"/>
      <c r="B47" s="42"/>
      <c r="C47" s="42"/>
      <c r="D47" s="44" t="s">
        <v>47</v>
      </c>
      <c r="E47" s="37">
        <v>30</v>
      </c>
      <c r="F47" s="38">
        <v>37237</v>
      </c>
      <c r="G47" s="38">
        <v>35269</v>
      </c>
      <c r="H47" s="38">
        <v>32196</v>
      </c>
      <c r="I47" s="38">
        <v>27840</v>
      </c>
      <c r="J47" s="38">
        <v>21913</v>
      </c>
      <c r="K47" s="38">
        <v>18256</v>
      </c>
      <c r="L47" s="38">
        <v>14845</v>
      </c>
      <c r="M47" s="38">
        <v>12860</v>
      </c>
      <c r="N47" s="38">
        <v>18400</v>
      </c>
      <c r="O47" s="38">
        <v>24103</v>
      </c>
      <c r="P47" s="38">
        <v>27504</v>
      </c>
      <c r="Q47" s="38">
        <v>37038</v>
      </c>
      <c r="R47" s="38">
        <v>37430</v>
      </c>
      <c r="S47" s="38">
        <f>IF(ISERR(SUM(G47:R47)/12),"-",SUM(G47:R47)/12)</f>
        <v>25637.833333333332</v>
      </c>
      <c r="T47" s="39">
        <v>30</v>
      </c>
    </row>
    <row r="48" spans="1:20" s="40" customFormat="1" ht="14.1" customHeight="1" x14ac:dyDescent="0.15">
      <c r="A48" s="41"/>
      <c r="B48" s="42"/>
      <c r="C48" s="42"/>
      <c r="D48" s="44" t="s">
        <v>48</v>
      </c>
      <c r="E48" s="37">
        <v>31</v>
      </c>
      <c r="F48" s="38">
        <v>282</v>
      </c>
      <c r="G48" s="38">
        <v>197</v>
      </c>
      <c r="H48" s="38">
        <v>151</v>
      </c>
      <c r="I48" s="38">
        <v>187</v>
      </c>
      <c r="J48" s="38">
        <v>188</v>
      </c>
      <c r="K48" s="38">
        <v>259</v>
      </c>
      <c r="L48" s="38">
        <v>252</v>
      </c>
      <c r="M48" s="38">
        <v>204</v>
      </c>
      <c r="N48" s="38">
        <v>404</v>
      </c>
      <c r="O48" s="38">
        <v>385</v>
      </c>
      <c r="P48" s="38">
        <v>574</v>
      </c>
      <c r="Q48" s="38">
        <v>468</v>
      </c>
      <c r="R48" s="38">
        <v>394</v>
      </c>
      <c r="S48" s="38">
        <f>IF(ISERR(SUM(G48:R48)/12),"-",SUM(G48:R48)/12)</f>
        <v>305.25</v>
      </c>
      <c r="T48" s="39">
        <v>31</v>
      </c>
    </row>
    <row r="49" spans="1:20" s="40" customFormat="1" ht="14.1" customHeight="1" x14ac:dyDescent="0.15">
      <c r="A49" s="41"/>
      <c r="B49" s="42"/>
      <c r="C49" s="42"/>
      <c r="D49" s="44" t="s">
        <v>49</v>
      </c>
      <c r="E49" s="37">
        <v>32</v>
      </c>
      <c r="F49" s="38">
        <v>8958</v>
      </c>
      <c r="G49" s="38">
        <v>8886</v>
      </c>
      <c r="H49" s="38">
        <v>9058</v>
      </c>
      <c r="I49" s="38">
        <v>8507</v>
      </c>
      <c r="J49" s="38">
        <v>7492</v>
      </c>
      <c r="K49" s="38">
        <v>6727</v>
      </c>
      <c r="L49" s="38">
        <v>6154</v>
      </c>
      <c r="M49" s="38">
        <v>6227</v>
      </c>
      <c r="N49" s="38">
        <v>7018</v>
      </c>
      <c r="O49" s="38">
        <v>8186</v>
      </c>
      <c r="P49" s="38">
        <v>8858</v>
      </c>
      <c r="Q49" s="38">
        <v>9602</v>
      </c>
      <c r="R49" s="38">
        <v>9535</v>
      </c>
      <c r="S49" s="38">
        <f>IF(ISERR(SUM(G49:R49)/12),"-",SUM(G49:R49)/12)</f>
        <v>8020.833333333333</v>
      </c>
      <c r="T49" s="39">
        <v>32</v>
      </c>
    </row>
    <row r="50" spans="1:20" s="40" customFormat="1" ht="14.1" customHeight="1" x14ac:dyDescent="0.15">
      <c r="A50" s="41"/>
      <c r="B50" s="42"/>
      <c r="C50" s="42"/>
      <c r="D50" s="44"/>
      <c r="E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</row>
    <row r="51" spans="1:20" s="40" customFormat="1" ht="14.1" customHeight="1" x14ac:dyDescent="0.15">
      <c r="A51" s="41"/>
      <c r="B51" s="42"/>
      <c r="C51" s="43" t="s">
        <v>50</v>
      </c>
      <c r="D51" s="36"/>
      <c r="E51" s="37">
        <v>33</v>
      </c>
      <c r="F51" s="38">
        <v>1978</v>
      </c>
      <c r="G51" s="38">
        <v>1906</v>
      </c>
      <c r="H51" s="38">
        <v>1770</v>
      </c>
      <c r="I51" s="38">
        <v>1603</v>
      </c>
      <c r="J51" s="38">
        <v>1641</v>
      </c>
      <c r="K51" s="38">
        <v>1772</v>
      </c>
      <c r="L51" s="38">
        <v>2069</v>
      </c>
      <c r="M51" s="38">
        <v>2200</v>
      </c>
      <c r="N51" s="38">
        <v>2483</v>
      </c>
      <c r="O51" s="38">
        <v>2327</v>
      </c>
      <c r="P51" s="38">
        <v>2444</v>
      </c>
      <c r="Q51" s="38">
        <v>2833</v>
      </c>
      <c r="R51" s="38">
        <v>2775</v>
      </c>
      <c r="S51" s="38">
        <f>IF(ISERR(SUM(G51:R51)/12),"-",SUM(G51:R51)/12)</f>
        <v>2151.9166666666665</v>
      </c>
      <c r="T51" s="39">
        <v>33</v>
      </c>
    </row>
    <row r="52" spans="1:20" s="40" customFormat="1" ht="14.1" customHeight="1" x14ac:dyDescent="0.15">
      <c r="A52" s="41"/>
      <c r="B52" s="42"/>
      <c r="C52" s="43" t="s">
        <v>51</v>
      </c>
      <c r="D52" s="36"/>
      <c r="E52" s="37">
        <v>34</v>
      </c>
      <c r="F52" s="38">
        <v>9574</v>
      </c>
      <c r="G52" s="38">
        <v>9238</v>
      </c>
      <c r="H52" s="38">
        <v>8266</v>
      </c>
      <c r="I52" s="38">
        <v>8556</v>
      </c>
      <c r="J52" s="38">
        <v>9796</v>
      </c>
      <c r="K52" s="38">
        <v>10522</v>
      </c>
      <c r="L52" s="38">
        <v>10710</v>
      </c>
      <c r="M52" s="38">
        <v>10349</v>
      </c>
      <c r="N52" s="38">
        <v>8561</v>
      </c>
      <c r="O52" s="38">
        <v>8126</v>
      </c>
      <c r="P52" s="38">
        <v>7387</v>
      </c>
      <c r="Q52" s="38">
        <v>7158</v>
      </c>
      <c r="R52" s="38">
        <v>6452</v>
      </c>
      <c r="S52" s="38">
        <f>IF(ISERR(SUM(G52:R52)/12),"-",SUM(G52:R52)/12)</f>
        <v>8760.0833333333339</v>
      </c>
      <c r="T52" s="39">
        <v>34</v>
      </c>
    </row>
    <row r="53" spans="1:20" s="40" customFormat="1" ht="14.1" customHeight="1" x14ac:dyDescent="0.15">
      <c r="A53" s="41"/>
      <c r="B53" s="42"/>
      <c r="C53" s="43" t="s">
        <v>52</v>
      </c>
      <c r="D53" s="36"/>
      <c r="E53" s="37">
        <v>35</v>
      </c>
      <c r="F53" s="38">
        <v>554</v>
      </c>
      <c r="G53" s="38">
        <v>555</v>
      </c>
      <c r="H53" s="38">
        <v>520</v>
      </c>
      <c r="I53" s="38">
        <v>516</v>
      </c>
      <c r="J53" s="38">
        <v>798</v>
      </c>
      <c r="K53" s="38">
        <v>769</v>
      </c>
      <c r="L53" s="38">
        <v>709</v>
      </c>
      <c r="M53" s="38">
        <v>608</v>
      </c>
      <c r="N53" s="38">
        <v>582</v>
      </c>
      <c r="O53" s="38">
        <v>566</v>
      </c>
      <c r="P53" s="38">
        <v>518</v>
      </c>
      <c r="Q53" s="38">
        <v>500</v>
      </c>
      <c r="R53" s="38">
        <v>463</v>
      </c>
      <c r="S53" s="38">
        <f>IF(ISERR(SUM(G53:R53)/12),"-",SUM(G53:R53)/12)</f>
        <v>592</v>
      </c>
      <c r="T53" s="39">
        <v>35</v>
      </c>
    </row>
    <row r="54" spans="1:20" s="40" customFormat="1" ht="14.1" customHeight="1" x14ac:dyDescent="0.15">
      <c r="A54" s="41"/>
      <c r="B54" s="42"/>
      <c r="C54" s="43" t="s">
        <v>53</v>
      </c>
      <c r="D54" s="36"/>
      <c r="E54" s="37">
        <v>36</v>
      </c>
      <c r="F54" s="38">
        <v>22027</v>
      </c>
      <c r="G54" s="38">
        <v>21128</v>
      </c>
      <c r="H54" s="38">
        <v>21231</v>
      </c>
      <c r="I54" s="38">
        <v>20491</v>
      </c>
      <c r="J54" s="38">
        <v>18978</v>
      </c>
      <c r="K54" s="38">
        <v>17955</v>
      </c>
      <c r="L54" s="38">
        <v>17121</v>
      </c>
      <c r="M54" s="38">
        <v>16071</v>
      </c>
      <c r="N54" s="38">
        <v>16727</v>
      </c>
      <c r="O54" s="38">
        <v>17313</v>
      </c>
      <c r="P54" s="38">
        <v>17366</v>
      </c>
      <c r="Q54" s="38">
        <v>16849</v>
      </c>
      <c r="R54" s="38">
        <v>16339</v>
      </c>
      <c r="S54" s="38">
        <f>IF(ISERR(SUM(G54:R54)/12),"-",SUM(G54:R54)/12)</f>
        <v>18130.75</v>
      </c>
      <c r="T54" s="39">
        <v>36</v>
      </c>
    </row>
    <row r="55" spans="1:20" s="40" customFormat="1" ht="14.1" customHeight="1" x14ac:dyDescent="0.15">
      <c r="A55" s="41"/>
      <c r="B55" s="42"/>
      <c r="C55" s="43" t="s">
        <v>54</v>
      </c>
      <c r="D55" s="36"/>
      <c r="E55" s="37">
        <v>37</v>
      </c>
      <c r="F55" s="38">
        <v>15083</v>
      </c>
      <c r="G55" s="38">
        <v>14119</v>
      </c>
      <c r="H55" s="38">
        <v>12802</v>
      </c>
      <c r="I55" s="38">
        <v>12344</v>
      </c>
      <c r="J55" s="38">
        <v>12794</v>
      </c>
      <c r="K55" s="38">
        <v>13170</v>
      </c>
      <c r="L55" s="38">
        <v>14013</v>
      </c>
      <c r="M55" s="38">
        <v>14793</v>
      </c>
      <c r="N55" s="38">
        <v>15179</v>
      </c>
      <c r="O55" s="38">
        <v>13877</v>
      </c>
      <c r="P55" s="38">
        <v>12761</v>
      </c>
      <c r="Q55" s="38">
        <v>12853</v>
      </c>
      <c r="R55" s="38">
        <v>11565</v>
      </c>
      <c r="S55" s="38">
        <f>IF(ISERR(SUM(G55:R55)/12),"-",SUM(G55:R55)/12)</f>
        <v>13355.833333333334</v>
      </c>
      <c r="T55" s="39">
        <v>37</v>
      </c>
    </row>
    <row r="56" spans="1:20" s="40" customFormat="1" ht="14.1" customHeight="1" x14ac:dyDescent="0.15">
      <c r="A56" s="41"/>
      <c r="B56" s="42"/>
      <c r="C56" s="44"/>
      <c r="D56" s="42"/>
      <c r="E56" s="37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9"/>
    </row>
    <row r="57" spans="1:20" s="40" customFormat="1" ht="14.1" customHeight="1" x14ac:dyDescent="0.15">
      <c r="A57" s="35" t="s">
        <v>55</v>
      </c>
      <c r="B57" s="36"/>
      <c r="C57" s="36"/>
      <c r="D57" s="36"/>
      <c r="E57" s="37">
        <v>38</v>
      </c>
      <c r="F57" s="38">
        <f>SUBTOTAL(9,F58:F64)</f>
        <v>20260</v>
      </c>
      <c r="G57" s="38">
        <f t="shared" ref="G57:R57" si="5">SUBTOTAL(9,G58:G64)</f>
        <v>19342</v>
      </c>
      <c r="H57" s="38">
        <f t="shared" si="5"/>
        <v>18661</v>
      </c>
      <c r="I57" s="38">
        <f t="shared" si="5"/>
        <v>18895</v>
      </c>
      <c r="J57" s="38">
        <f t="shared" si="5"/>
        <v>20475</v>
      </c>
      <c r="K57" s="38">
        <f t="shared" si="5"/>
        <v>22125</v>
      </c>
      <c r="L57" s="38">
        <f t="shared" si="5"/>
        <v>23112</v>
      </c>
      <c r="M57" s="38">
        <f t="shared" si="5"/>
        <v>23593</v>
      </c>
      <c r="N57" s="38">
        <f t="shared" si="5"/>
        <v>23027</v>
      </c>
      <c r="O57" s="38">
        <f t="shared" si="5"/>
        <v>23326</v>
      </c>
      <c r="P57" s="38">
        <f t="shared" si="5"/>
        <v>23137</v>
      </c>
      <c r="Q57" s="38">
        <f t="shared" si="5"/>
        <v>22011</v>
      </c>
      <c r="R57" s="38">
        <f t="shared" si="5"/>
        <v>20847</v>
      </c>
      <c r="S57" s="38">
        <f>IF(ISERR(SUM(G57:R57)/12),"-",SUM(G57:R57)/12)</f>
        <v>21545.916666666668</v>
      </c>
      <c r="T57" s="39">
        <v>38</v>
      </c>
    </row>
    <row r="58" spans="1:20" s="40" customFormat="1" ht="14.1" customHeight="1" x14ac:dyDescent="0.15">
      <c r="A58" s="41"/>
      <c r="B58" s="42"/>
      <c r="C58" s="43" t="s">
        <v>30</v>
      </c>
      <c r="D58" s="36"/>
      <c r="E58" s="37">
        <v>39</v>
      </c>
      <c r="F58" s="38">
        <v>1390</v>
      </c>
      <c r="G58" s="38">
        <v>1336</v>
      </c>
      <c r="H58" s="38">
        <v>1125</v>
      </c>
      <c r="I58" s="38">
        <v>1046</v>
      </c>
      <c r="J58" s="38">
        <v>868</v>
      </c>
      <c r="K58" s="38">
        <v>901</v>
      </c>
      <c r="L58" s="38">
        <v>1215</v>
      </c>
      <c r="M58" s="38">
        <v>1842</v>
      </c>
      <c r="N58" s="38">
        <v>1980</v>
      </c>
      <c r="O58" s="38">
        <v>1947</v>
      </c>
      <c r="P58" s="38">
        <v>1890</v>
      </c>
      <c r="Q58" s="38">
        <v>1555</v>
      </c>
      <c r="R58" s="38">
        <v>1082</v>
      </c>
      <c r="S58" s="38">
        <f>IF(ISERR(SUM(G58:R58)/12),"-",SUM(G58:R58)/12)</f>
        <v>1398.9166666666667</v>
      </c>
      <c r="T58" s="39">
        <v>39</v>
      </c>
    </row>
    <row r="59" spans="1:20" s="40" customFormat="1" ht="14.1" customHeight="1" x14ac:dyDescent="0.15">
      <c r="A59" s="41"/>
      <c r="B59" s="42"/>
      <c r="C59" s="43" t="s">
        <v>31</v>
      </c>
      <c r="D59" s="36"/>
      <c r="E59" s="37">
        <v>40</v>
      </c>
      <c r="F59" s="38">
        <v>283</v>
      </c>
      <c r="G59" s="38">
        <v>259</v>
      </c>
      <c r="H59" s="38">
        <v>231</v>
      </c>
      <c r="I59" s="38">
        <v>159</v>
      </c>
      <c r="J59" s="38">
        <v>117</v>
      </c>
      <c r="K59" s="38">
        <v>183</v>
      </c>
      <c r="L59" s="38">
        <v>443</v>
      </c>
      <c r="M59" s="38">
        <v>376</v>
      </c>
      <c r="N59" s="38">
        <v>387</v>
      </c>
      <c r="O59" s="38">
        <v>364</v>
      </c>
      <c r="P59" s="38">
        <v>295</v>
      </c>
      <c r="Q59" s="38">
        <v>234</v>
      </c>
      <c r="R59" s="38">
        <v>195</v>
      </c>
      <c r="S59" s="38">
        <f>IF(ISERR(SUM(G59:R59)/12),"-",SUM(G59:R59)/12)</f>
        <v>270.25</v>
      </c>
      <c r="T59" s="39">
        <v>40</v>
      </c>
    </row>
    <row r="60" spans="1:20" s="40" customFormat="1" ht="14.1" customHeight="1" x14ac:dyDescent="0.15">
      <c r="A60" s="41"/>
      <c r="B60" s="42"/>
      <c r="C60" s="43" t="s">
        <v>56</v>
      </c>
      <c r="D60" s="36"/>
      <c r="E60" s="37">
        <v>41</v>
      </c>
      <c r="F60" s="38">
        <v>7075</v>
      </c>
      <c r="G60" s="38">
        <v>7132</v>
      </c>
      <c r="H60" s="38">
        <v>7215</v>
      </c>
      <c r="I60" s="38">
        <v>6882</v>
      </c>
      <c r="J60" s="38">
        <v>7333</v>
      </c>
      <c r="K60" s="38">
        <v>8614</v>
      </c>
      <c r="L60" s="38">
        <v>9213</v>
      </c>
      <c r="M60" s="38">
        <v>9065</v>
      </c>
      <c r="N60" s="38">
        <v>8658</v>
      </c>
      <c r="O60" s="38">
        <v>8291</v>
      </c>
      <c r="P60" s="38">
        <v>7892</v>
      </c>
      <c r="Q60" s="38">
        <v>7626</v>
      </c>
      <c r="R60" s="38">
        <v>7691</v>
      </c>
      <c r="S60" s="38">
        <f>IF(ISERR(SUM(G60:R60)/12),"-",SUM(G60:R60)/12)</f>
        <v>7967.666666666667</v>
      </c>
      <c r="T60" s="39">
        <v>41</v>
      </c>
    </row>
    <row r="61" spans="1:20" s="40" customFormat="1" ht="14.1" customHeight="1" x14ac:dyDescent="0.15">
      <c r="A61" s="41"/>
      <c r="B61" s="42"/>
      <c r="C61" s="43" t="s">
        <v>57</v>
      </c>
      <c r="D61" s="36"/>
      <c r="E61" s="37">
        <v>42</v>
      </c>
      <c r="F61" s="38">
        <v>1727</v>
      </c>
      <c r="G61" s="38">
        <v>1617</v>
      </c>
      <c r="H61" s="38">
        <v>1500</v>
      </c>
      <c r="I61" s="38">
        <v>1427</v>
      </c>
      <c r="J61" s="38">
        <v>1337</v>
      </c>
      <c r="K61" s="38">
        <v>1178</v>
      </c>
      <c r="L61" s="38">
        <v>1083</v>
      </c>
      <c r="M61" s="38">
        <v>977</v>
      </c>
      <c r="N61" s="38">
        <v>789</v>
      </c>
      <c r="O61" s="38">
        <v>1078</v>
      </c>
      <c r="P61" s="38">
        <v>1794</v>
      </c>
      <c r="Q61" s="38">
        <v>2091</v>
      </c>
      <c r="R61" s="38">
        <v>1868</v>
      </c>
      <c r="S61" s="38">
        <f>IF(ISERR(SUM(G61:R61)/12),"-",SUM(G61:R61)/12)</f>
        <v>1394.9166666666667</v>
      </c>
      <c r="T61" s="39">
        <v>42</v>
      </c>
    </row>
    <row r="62" spans="1:20" s="40" customFormat="1" ht="14.1" customHeight="1" x14ac:dyDescent="0.15">
      <c r="A62" s="41"/>
      <c r="B62" s="42"/>
      <c r="C62" s="44"/>
      <c r="D62" s="42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9"/>
    </row>
    <row r="63" spans="1:20" s="40" customFormat="1" ht="14.1" customHeight="1" x14ac:dyDescent="0.15">
      <c r="A63" s="41"/>
      <c r="B63" s="42"/>
      <c r="C63" s="43" t="s">
        <v>58</v>
      </c>
      <c r="D63" s="36"/>
      <c r="E63" s="37">
        <v>43</v>
      </c>
      <c r="F63" s="38">
        <v>888</v>
      </c>
      <c r="G63" s="38">
        <v>906</v>
      </c>
      <c r="H63" s="38">
        <v>958</v>
      </c>
      <c r="I63" s="38">
        <v>1068</v>
      </c>
      <c r="J63" s="38">
        <v>1197</v>
      </c>
      <c r="K63" s="38">
        <v>1467</v>
      </c>
      <c r="L63" s="38">
        <v>1991</v>
      </c>
      <c r="M63" s="38">
        <v>2244</v>
      </c>
      <c r="N63" s="38">
        <v>2379</v>
      </c>
      <c r="O63" s="38">
        <v>2365</v>
      </c>
      <c r="P63" s="38">
        <v>2209</v>
      </c>
      <c r="Q63" s="38">
        <v>1622</v>
      </c>
      <c r="R63" s="38">
        <v>1222</v>
      </c>
      <c r="S63" s="38">
        <f>IF(ISERR(SUM(G63:R63)/12),"-",SUM(G63:R63)/12)</f>
        <v>1635.6666666666667</v>
      </c>
      <c r="T63" s="39">
        <v>43</v>
      </c>
    </row>
    <row r="64" spans="1:20" s="40" customFormat="1" ht="14.1" customHeight="1" x14ac:dyDescent="0.15">
      <c r="A64" s="41"/>
      <c r="B64" s="42"/>
      <c r="C64" s="43" t="s">
        <v>59</v>
      </c>
      <c r="D64" s="36"/>
      <c r="E64" s="37">
        <v>44</v>
      </c>
      <c r="F64" s="38">
        <v>8897</v>
      </c>
      <c r="G64" s="38">
        <v>8092</v>
      </c>
      <c r="H64" s="38">
        <v>7632</v>
      </c>
      <c r="I64" s="38">
        <v>8313</v>
      </c>
      <c r="J64" s="38">
        <v>9623</v>
      </c>
      <c r="K64" s="38">
        <v>9782</v>
      </c>
      <c r="L64" s="38">
        <v>9167</v>
      </c>
      <c r="M64" s="38">
        <v>9089</v>
      </c>
      <c r="N64" s="38">
        <v>8834</v>
      </c>
      <c r="O64" s="38">
        <v>9281</v>
      </c>
      <c r="P64" s="38">
        <v>9057</v>
      </c>
      <c r="Q64" s="38">
        <v>8883</v>
      </c>
      <c r="R64" s="38">
        <v>8789</v>
      </c>
      <c r="S64" s="38">
        <f>IF(ISERR(SUM(G64:R64)/12),"-",SUM(G64:R64)/12)</f>
        <v>8878.5</v>
      </c>
      <c r="T64" s="39">
        <v>44</v>
      </c>
    </row>
    <row r="65" spans="1:20" s="40" customFormat="1" ht="14.1" customHeight="1" x14ac:dyDescent="0.15">
      <c r="A65" s="41"/>
      <c r="B65" s="42"/>
      <c r="C65" s="44"/>
      <c r="D65" s="42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9"/>
    </row>
    <row r="66" spans="1:20" s="40" customFormat="1" ht="14.1" customHeight="1" x14ac:dyDescent="0.15">
      <c r="A66" s="35" t="s">
        <v>60</v>
      </c>
      <c r="B66" s="36"/>
      <c r="C66" s="36"/>
      <c r="D66" s="36"/>
      <c r="E66" s="37">
        <v>45</v>
      </c>
      <c r="F66" s="38">
        <v>30347</v>
      </c>
      <c r="G66" s="38">
        <v>29790</v>
      </c>
      <c r="H66" s="38">
        <v>28529</v>
      </c>
      <c r="I66" s="38">
        <v>28852</v>
      </c>
      <c r="J66" s="38">
        <v>31244</v>
      </c>
      <c r="K66" s="38">
        <v>32427</v>
      </c>
      <c r="L66" s="38">
        <v>32426</v>
      </c>
      <c r="M66" s="38">
        <v>32345</v>
      </c>
      <c r="N66" s="38">
        <v>31612</v>
      </c>
      <c r="O66" s="38">
        <v>31358</v>
      </c>
      <c r="P66" s="38">
        <v>34027</v>
      </c>
      <c r="Q66" s="38">
        <v>36230</v>
      </c>
      <c r="R66" s="38">
        <v>31541</v>
      </c>
      <c r="S66" s="38">
        <f>IF(ISERR(SUM(G66:R66)/12),"-",SUM(G66:R66)/12)</f>
        <v>31698.416666666668</v>
      </c>
      <c r="T66" s="39">
        <v>45</v>
      </c>
    </row>
    <row r="67" spans="1:20" ht="12" customHeight="1" x14ac:dyDescent="0.15">
      <c r="A67" s="45"/>
      <c r="B67" s="45"/>
      <c r="C67" s="45"/>
      <c r="D67" s="45"/>
      <c r="E67" s="46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7"/>
    </row>
  </sheetData>
  <mergeCells count="38">
    <mergeCell ref="C61:D61"/>
    <mergeCell ref="C63:D63"/>
    <mergeCell ref="C64:D64"/>
    <mergeCell ref="A66:D66"/>
    <mergeCell ref="C54:D54"/>
    <mergeCell ref="C55:D55"/>
    <mergeCell ref="A57:D57"/>
    <mergeCell ref="C58:D58"/>
    <mergeCell ref="C59:D59"/>
    <mergeCell ref="C60:D60"/>
    <mergeCell ref="C43:D43"/>
    <mergeCell ref="C45:D45"/>
    <mergeCell ref="C46:D46"/>
    <mergeCell ref="C51:D51"/>
    <mergeCell ref="C52:D52"/>
    <mergeCell ref="C53:D53"/>
    <mergeCell ref="C36:D36"/>
    <mergeCell ref="C37:D37"/>
    <mergeCell ref="C39:D39"/>
    <mergeCell ref="C40:D40"/>
    <mergeCell ref="C41:D41"/>
    <mergeCell ref="C42:D42"/>
    <mergeCell ref="C27:D27"/>
    <mergeCell ref="C28:D28"/>
    <mergeCell ref="C29:D29"/>
    <mergeCell ref="C30:D30"/>
    <mergeCell ref="C34:D34"/>
    <mergeCell ref="C35:D35"/>
    <mergeCell ref="A11:D11"/>
    <mergeCell ref="A13:D13"/>
    <mergeCell ref="A15:D15"/>
    <mergeCell ref="C16:D16"/>
    <mergeCell ref="C24:D24"/>
    <mergeCell ref="C25:D25"/>
    <mergeCell ref="A3:T3"/>
    <mergeCell ref="K5:L5"/>
    <mergeCell ref="C6:L6"/>
    <mergeCell ref="A7:E9"/>
  </mergeCells>
  <phoneticPr fontId="3"/>
  <printOptions horizontalCentered="1"/>
  <pageMargins left="0.78740157480314965" right="0.39370078740157483" top="0.39370078740157483" bottom="0.39370078740157483" header="0" footer="0"/>
  <pageSetup paperSize="8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月別品目別月末在庫量表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2020-07-23T10:03:55Z</dcterms:created>
  <dcterms:modified xsi:type="dcterms:W3CDTF">2020-07-23T10:03:58Z</dcterms:modified>
</cp:coreProperties>
</file>