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320" windowHeight="10050" activeTab="0"/>
  </bookViews>
  <sheets>
    <sheet name="月別品目別月間入庫量表" sheetId="1" r:id="rId1"/>
  </sheets>
  <definedNames>
    <definedName name="書式パターン">#REF!</definedName>
  </definedNames>
  <calcPr fullCalcOnLoad="1"/>
</workbook>
</file>

<file path=xl/sharedStrings.xml><?xml version="1.0" encoding="utf-8"?>
<sst xmlns="http://schemas.openxmlformats.org/spreadsheetml/2006/main" count="65" uniqueCount="63">
  <si>
    <t>毎月1日から月末までの間に入庫された延べ入庫量であり、月間入庫量(1)合計とは、(2)産地及び(3)消費地の入庫量を合計したものである。</t>
  </si>
  <si>
    <t>単位：ｔ</t>
  </si>
  <si>
    <t>品　　　　　目</t>
  </si>
  <si>
    <t>年　　　間
延べ入庫量</t>
  </si>
  <si>
    <t>３　 月　別　品　目　別　月　間　入　庫　量</t>
  </si>
  <si>
    <t>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</si>
  <si>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</si>
  <si>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</si>
  <si>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</si>
  <si>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</si>
  <si>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</si>
  <si>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</si>
  <si>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</si>
  <si>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</si>
  <si>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</si>
  <si>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</si>
  <si>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</si>
  <si>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年 平 均</t>
  </si>
  <si>
    <t>品目</t>
  </si>
  <si>
    <t>（1）　合　　　　　計</t>
  </si>
  <si>
    <t>水産物計</t>
  </si>
  <si>
    <t>生鮮品</t>
  </si>
  <si>
    <t>冷凍品</t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</si>
  <si>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</si>
  <si>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</si>
  <si>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</si>
  <si>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</si>
  <si>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</si>
  <si>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</si>
  <si>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</si>
  <si>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</si>
  <si>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</si>
  <si>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</si>
  <si>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</si>
  <si>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</si>
  <si>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</si>
  <si>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</si>
  <si>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</si>
  <si>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</si>
  <si>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</si>
  <si>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</si>
  <si>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</si>
  <si>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</si>
  <si>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</si>
  <si>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</si>
  <si>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</si>
  <si>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</si>
  <si>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</si>
  <si>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</si>
  <si>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</si>
  <si>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</si>
  <si>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</si>
  <si>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</si>
  <si>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</si>
  <si>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</si>
  <si>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</si>
  <si>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</si>
  <si>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</si>
  <si>
    <t>たらこ</t>
  </si>
  <si>
    <t>さけ・ますの卵</t>
  </si>
  <si>
    <t>かずのこ</t>
  </si>
  <si>
    <t>その他塩蔵品</t>
  </si>
  <si>
    <t>水産加工品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</si>
</sst>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"/>
    <numFmt numFmtId="179" formatCode="#\ ###\ ##0;&quot;△&quot;#\ ###\ ##0"/>
    <numFmt numFmtId="180" formatCode="#\ ###\ ##0.00;&quot;△&quot;#\ ###\ ##0.00"/>
    <numFmt numFmtId="181" formatCode="#,##0_ "/>
    <numFmt numFmtId="182" formatCode="#,##0.0_ "/>
    <numFmt numFmtId="183" formatCode="#,##0.00_ "/>
    <numFmt numFmtId="184" formatCode="#,##0.000_ "/>
    <numFmt numFmtId="185" formatCode="#,##0.0"/>
    <numFmt numFmtId="186" formatCode="#,##0.000"/>
    <numFmt numFmtId="187" formatCode="###\ ###\ ##0"/>
    <numFmt numFmtId="188" formatCode="###\ ###\ ##0.0"/>
    <numFmt numFmtId="189" formatCode="###\ ###\ ##0.00"/>
    <numFmt numFmtId="190" formatCode="###\ ###\ ##0.000"/>
    <numFmt numFmtId="191" formatCode="#,##0;&quot;△&quot;#,##0"/>
    <numFmt numFmtId="192" formatCode="#,##0.0;&quot;△&quot;#,##0.0"/>
    <numFmt numFmtId="193" formatCode="#,##0.00;&quot;△&quot;#,##0.00"/>
    <numFmt numFmtId="194" formatCode="#,##0.000;&quot;△&quot;#,##0.000"/>
    <numFmt numFmtId="195" formatCode="#,##0\ ;\-#,##0\ ;@\ "/>
    <numFmt numFmtId="196" formatCode="#,##0.0\ ;\-#,##0.0\ ;@\ "/>
    <numFmt numFmtId="197" formatCode="#,##0.00\ ;\-#,##0.00\ ;@\ "/>
    <numFmt numFmtId="198" formatCode="#,##0.000\ ;\-#,##0.000\ ;@\ "/>
    <numFmt numFmtId="199" formatCode="0_ "/>
    <numFmt numFmtId="200" formatCode="0.0_ "/>
    <numFmt numFmtId="201" formatCode="0.00_ "/>
    <numFmt numFmtId="202" formatCode="0.000_ "/>
    <numFmt numFmtId="203" formatCode="mmm\-yyyy"/>
    <numFmt numFmtId="204" formatCode="mm&quot;月&quot;dd&quot;日&quot;"/>
    <numFmt numFmtId="205" formatCode="dd\-mmm\-yy"/>
    <numFmt numFmtId="206" formatCode="[&lt;=999]000;[&lt;=99999]000\-00;000\-0000"/>
    <numFmt numFmtId="207" formatCode="_ &quot;¥&quot;* #,##0.0_ ;_ &quot;¥&quot;* \-#,##0.0_ ;_ &quot;¥&quot;* &quot;-&quot;_ ;_ @_ "/>
    <numFmt numFmtId="208" formatCode="_ &quot;¥&quot;* #,##0.00_ ;_ &quot;¥&quot;* \-#,##0.00_ ;_ &quot;¥&quot;* &quot;-&quot;_ ;_ @_ "/>
    <numFmt numFmtId="209" formatCode="_-&quot;US$&quot;* #,##0.0_ ;_-&quot;US$&quot;* \-#,##0.0\ ;_-&quot;US$&quot;* &quot;-&quot;?_ ;_-@_ "/>
    <numFmt numFmtId="210" formatCode="_-\$* #,##0.00_ ;_-\$* \-#,##0.00\ ;_-\$* &quot;-&quot;??_ ;_-@_ "/>
    <numFmt numFmtId="211" formatCode="_ [$$-2C0A]\ * #,##0.000_ ;_ [$$-2C0A]\ * \-#,##0.000_ ;_ [$$-2C0A]\ * &quot;-&quot;???_ ;_ @_ "/>
    <numFmt numFmtId="212" formatCode="yyyy/m/d\ h:mm\ AM/PM"/>
    <numFmt numFmtId="213" formatCode="m/d"/>
    <numFmt numFmtId="214" formatCode="mm/dd/yy"/>
    <numFmt numFmtId="215" formatCode="mmmm\-yy"/>
    <numFmt numFmtId="216" formatCode="mmmmm"/>
    <numFmt numFmtId="217" formatCode="mmmmm\-yy"/>
    <numFmt numFmtId="218" formatCode="0.0%"/>
    <numFmt numFmtId="219" formatCode="0.000%"/>
    <numFmt numFmtId="220" formatCode="#\ ???/???"/>
    <numFmt numFmtId="221" formatCode="#\ ?/2"/>
    <numFmt numFmtId="222" formatCode="#\ ?/4"/>
    <numFmt numFmtId="223" formatCode="#\ ?/8"/>
    <numFmt numFmtId="224" formatCode="#\ ?/16"/>
    <numFmt numFmtId="225" formatCode="#\ ?/10"/>
    <numFmt numFmtId="226" formatCode="0_);[Red]\(0\)"/>
    <numFmt numFmtId="227" formatCode="0.E+00"/>
    <numFmt numFmtId="228" formatCode="0.0E+00"/>
    <numFmt numFmtId="229" formatCode="0.000E+00"/>
    <numFmt numFmtId="230" formatCode="[&lt;=99999999]####\-####;\(00\)\ ####\-####"/>
    <numFmt numFmtId="231" formatCode="&quot;△&quot;\ #,##0;&quot;▲&quot;\ #,##0"/>
    <numFmt numFmtId="232" formatCode="&quot;△&quot;\ #,##0.0;&quot;▲&quot;\ #,##0.0"/>
    <numFmt numFmtId="233" formatCode="&quot;△&quot;\ #,##0.00;&quot;▲&quot;\ #,##0.00"/>
    <numFmt numFmtId="234" formatCode="&quot;△&quot;\ #,##0.000;&quot;▲&quot;\ #,##0.000"/>
    <numFmt numFmtId="235" formatCode="[$-411]gg&quot;.&quot;ee"/>
    <numFmt numFmtId="236" formatCode="#\ ###\ ##0\ ;\-#\ ###\ ##0\ ;\-\ ;@"/>
  </numFmts>
  <fonts count="4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3"/>
      <name val="ＭＳ 明朝"/>
      <family val="1"/>
    </font>
    <font>
      <sz val="17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76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76" fontId="11" fillId="0" borderId="0" xfId="0" applyNumberFormat="1" applyFont="1" applyAlignment="1">
      <alignment/>
    </xf>
    <xf numFmtId="176" fontId="2" fillId="0" borderId="0" xfId="0" applyNumberFormat="1" applyFont="1" applyAlignment="1">
      <alignment horizontal="center" wrapText="1"/>
    </xf>
    <xf numFmtId="176" fontId="2" fillId="0" borderId="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right" wrapText="1"/>
    </xf>
    <xf numFmtId="176" fontId="2" fillId="0" borderId="14" xfId="0" applyNumberFormat="1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 horizontal="distributed"/>
    </xf>
    <xf numFmtId="49" fontId="2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235" fontId="2" fillId="0" borderId="16" xfId="0" applyNumberFormat="1" applyFont="1" applyBorder="1" applyAlignment="1">
      <alignment horizontal="center" vertical="center" wrapText="1"/>
    </xf>
    <xf numFmtId="23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distributed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49" fontId="10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75" zoomScaleNormal="75" zoomScalePageLayoutView="0" workbookViewId="0" topLeftCell="A1">
      <pane xSplit="5" ySplit="9" topLeftCell="F3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6" sqref="A6:IV6"/>
    </sheetView>
  </sheetViews>
  <sheetFormatPr defaultColWidth="8.796875" defaultRowHeight="14.25"/>
  <cols>
    <col min="1" max="3" width="1.8984375" style="1" customWidth="1"/>
    <col min="4" max="4" width="22.59765625" style="1" customWidth="1"/>
    <col min="5" max="5" width="2.8984375" style="2" customWidth="1"/>
    <col min="6" max="19" width="13.09765625" style="1" customWidth="1"/>
    <col min="20" max="20" width="4.19921875" style="1" customWidth="1"/>
    <col min="21" max="16384" width="9" style="1" customWidth="1"/>
  </cols>
  <sheetData>
    <row r="1" spans="5:20" s="8" customFormat="1" ht="15.75" customHeight="1">
      <c r="E1" s="9"/>
      <c r="T1" s="10"/>
    </row>
    <row r="2" spans="5:20" s="8" customFormat="1" ht="12.75" customHeight="1">
      <c r="E2" s="9"/>
      <c r="T2" s="10"/>
    </row>
    <row r="3" spans="1:20" s="11" customFormat="1" ht="21" customHeight="1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="3" customFormat="1" ht="13.5" customHeight="1">
      <c r="E4" s="4"/>
    </row>
    <row r="5" spans="5:12" s="12" customFormat="1" ht="21" customHeight="1">
      <c r="E5" s="13"/>
      <c r="K5" s="42" t="s">
        <v>19</v>
      </c>
      <c r="L5" s="42"/>
    </row>
    <row r="6" spans="3:19" s="14" customFormat="1" ht="19.5" customHeight="1" thickBot="1">
      <c r="C6" s="39" t="s">
        <v>0</v>
      </c>
      <c r="D6" s="40"/>
      <c r="E6" s="40"/>
      <c r="F6" s="40"/>
      <c r="G6" s="40"/>
      <c r="H6" s="40"/>
      <c r="I6" s="40"/>
      <c r="J6" s="40"/>
      <c r="K6" s="40"/>
      <c r="S6" s="22" t="s">
        <v>1</v>
      </c>
    </row>
    <row r="7" spans="1:20" s="15" customFormat="1" ht="15" customHeight="1" thickTop="1">
      <c r="A7" s="33" t="s">
        <v>2</v>
      </c>
      <c r="B7" s="33"/>
      <c r="C7" s="33"/>
      <c r="D7" s="33"/>
      <c r="E7" s="34"/>
      <c r="F7" s="30">
        <v>40909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37" t="s">
        <v>3</v>
      </c>
      <c r="S7" s="26"/>
      <c r="T7" s="29"/>
    </row>
    <row r="8" spans="1:20" s="15" customFormat="1" ht="15" customHeight="1">
      <c r="A8" s="35"/>
      <c r="B8" s="35"/>
      <c r="C8" s="35"/>
      <c r="D8" s="35"/>
      <c r="E8" s="36"/>
      <c r="F8" s="28"/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4" t="s">
        <v>15</v>
      </c>
      <c r="Q8" s="24" t="s">
        <v>16</v>
      </c>
      <c r="R8" s="38"/>
      <c r="S8" s="28" t="s">
        <v>17</v>
      </c>
      <c r="T8" s="25" t="s">
        <v>18</v>
      </c>
    </row>
    <row r="9" spans="1:20" s="15" customFormat="1" ht="15" customHeight="1">
      <c r="A9" s="35"/>
      <c r="B9" s="35"/>
      <c r="C9" s="35"/>
      <c r="D9" s="35"/>
      <c r="E9" s="36"/>
      <c r="F9" s="28" t="s">
        <v>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8"/>
      <c r="S9" s="28"/>
      <c r="T9" s="25"/>
    </row>
    <row r="10" spans="1:20" s="15" customFormat="1" ht="12" customHeight="1">
      <c r="A10" s="16"/>
      <c r="B10" s="16"/>
      <c r="C10" s="16"/>
      <c r="D10" s="16"/>
      <c r="E10" s="17"/>
      <c r="T10" s="18"/>
    </row>
    <row r="11" spans="1:20" s="21" customFormat="1" ht="13.5" customHeight="1">
      <c r="A11" s="32" t="s">
        <v>20</v>
      </c>
      <c r="B11" s="32"/>
      <c r="C11" s="32"/>
      <c r="D11" s="32"/>
      <c r="E11" s="19">
        <v>1</v>
      </c>
      <c r="F11" s="31">
        <v>289374</v>
      </c>
      <c r="G11" s="31">
        <v>259455</v>
      </c>
      <c r="H11" s="31">
        <v>312256</v>
      </c>
      <c r="I11" s="31">
        <v>324819</v>
      </c>
      <c r="J11" s="31">
        <v>321512</v>
      </c>
      <c r="K11" s="31">
        <v>295957</v>
      </c>
      <c r="L11" s="31">
        <v>299516</v>
      </c>
      <c r="M11" s="31">
        <v>324381</v>
      </c>
      <c r="N11" s="31">
        <v>335806</v>
      </c>
      <c r="O11" s="31">
        <v>368791</v>
      </c>
      <c r="P11" s="31">
        <v>358340</v>
      </c>
      <c r="Q11" s="31">
        <v>350929</v>
      </c>
      <c r="R11" s="31">
        <f>IF(ISERR(SUM(F11:Q11)),"-",SUM(F11:Q11))</f>
        <v>3841136</v>
      </c>
      <c r="S11" s="31">
        <f>IF(ISERR(R11/12),"-",R11/12)</f>
        <v>320094.6666666667</v>
      </c>
      <c r="T11" s="20">
        <v>1</v>
      </c>
    </row>
    <row r="12" spans="1:20" s="21" customFormat="1" ht="13.5" customHeight="1">
      <c r="A12" s="23"/>
      <c r="B12" s="23"/>
      <c r="C12" s="23"/>
      <c r="D12" s="23"/>
      <c r="E12" s="1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0"/>
    </row>
    <row r="13" spans="1:20" s="21" customFormat="1" ht="13.5" customHeight="1">
      <c r="A13" s="32" t="s">
        <v>21</v>
      </c>
      <c r="B13" s="32"/>
      <c r="C13" s="32"/>
      <c r="D13" s="32"/>
      <c r="E13" s="19">
        <v>2</v>
      </c>
      <c r="F13" s="31">
        <v>5573</v>
      </c>
      <c r="G13" s="31">
        <v>6296</v>
      </c>
      <c r="H13" s="31">
        <v>5666</v>
      </c>
      <c r="I13" s="31">
        <v>6358</v>
      </c>
      <c r="J13" s="31">
        <v>7384</v>
      </c>
      <c r="K13" s="31">
        <v>6843</v>
      </c>
      <c r="L13" s="31">
        <v>8259</v>
      </c>
      <c r="M13" s="31">
        <v>11254</v>
      </c>
      <c r="N13" s="31">
        <v>15159</v>
      </c>
      <c r="O13" s="31">
        <v>18146</v>
      </c>
      <c r="P13" s="31">
        <v>14888</v>
      </c>
      <c r="Q13" s="31">
        <v>8335</v>
      </c>
      <c r="R13" s="31">
        <f>IF(ISERR(SUM(F13:Q13)),"-",SUM(F13:Q13))</f>
        <v>114161</v>
      </c>
      <c r="S13" s="31">
        <f>IF(ISERR(R13/12),"-",R13/12)</f>
        <v>9513.416666666666</v>
      </c>
      <c r="T13" s="20">
        <v>2</v>
      </c>
    </row>
    <row r="14" spans="1:20" s="21" customFormat="1" ht="13.5" customHeight="1">
      <c r="A14" s="23"/>
      <c r="B14" s="23"/>
      <c r="C14" s="23"/>
      <c r="D14" s="23"/>
      <c r="E14" s="1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20"/>
    </row>
    <row r="15" spans="1:20" s="21" customFormat="1" ht="13.5" customHeight="1">
      <c r="A15" s="32" t="s">
        <v>22</v>
      </c>
      <c r="B15" s="32"/>
      <c r="C15" s="32"/>
      <c r="D15" s="32"/>
      <c r="E15" s="19">
        <v>3</v>
      </c>
      <c r="F15" s="31">
        <v>244746</v>
      </c>
      <c r="G15" s="31">
        <v>215476</v>
      </c>
      <c r="H15" s="31">
        <v>259248</v>
      </c>
      <c r="I15" s="31">
        <v>261776</v>
      </c>
      <c r="J15" s="31">
        <v>260827</v>
      </c>
      <c r="K15" s="31">
        <v>237244</v>
      </c>
      <c r="L15" s="31">
        <v>241965</v>
      </c>
      <c r="M15" s="31">
        <v>263013</v>
      </c>
      <c r="N15" s="31">
        <v>269799</v>
      </c>
      <c r="O15" s="31">
        <v>293779</v>
      </c>
      <c r="P15" s="31">
        <v>285597</v>
      </c>
      <c r="Q15" s="31">
        <v>286301</v>
      </c>
      <c r="R15" s="31">
        <f>IF(ISERR(SUM(F15:Q15)),"-",SUM(F15:Q15))</f>
        <v>3119771</v>
      </c>
      <c r="S15" s="31">
        <f>IF(ISERR(R15/12),"-",R15/12)</f>
        <v>259980.91666666666</v>
      </c>
      <c r="T15" s="20">
        <v>3</v>
      </c>
    </row>
    <row r="16" spans="1:20" s="21" customFormat="1" ht="13.5" customHeight="1">
      <c r="A16" s="23"/>
      <c r="B16" s="23"/>
      <c r="C16" s="32" t="s">
        <v>23</v>
      </c>
      <c r="D16" s="32"/>
      <c r="E16" s="19">
        <v>4</v>
      </c>
      <c r="F16" s="31">
        <v>20614</v>
      </c>
      <c r="G16" s="31">
        <v>20641</v>
      </c>
      <c r="H16" s="31">
        <v>23848</v>
      </c>
      <c r="I16" s="31">
        <v>21920</v>
      </c>
      <c r="J16" s="31">
        <v>23508</v>
      </c>
      <c r="K16" s="31">
        <v>30467</v>
      </c>
      <c r="L16" s="31">
        <v>25740</v>
      </c>
      <c r="M16" s="31">
        <v>23089</v>
      </c>
      <c r="N16" s="31">
        <v>22585</v>
      </c>
      <c r="O16" s="31">
        <v>24184</v>
      </c>
      <c r="P16" s="31">
        <v>22793</v>
      </c>
      <c r="Q16" s="31">
        <v>23701</v>
      </c>
      <c r="R16" s="31">
        <f>IF(ISERR(SUM(F16:Q16)),"-",SUM(F16:Q16))</f>
        <v>283090</v>
      </c>
      <c r="S16" s="31">
        <f>IF(ISERR(R16/12),"-",R16/12)</f>
        <v>23590.833333333332</v>
      </c>
      <c r="T16" s="20">
        <v>4</v>
      </c>
    </row>
    <row r="17" spans="1:20" s="21" customFormat="1" ht="13.5" customHeight="1">
      <c r="A17" s="23"/>
      <c r="B17" s="23"/>
      <c r="C17" s="23"/>
      <c r="D17" s="23" t="s">
        <v>24</v>
      </c>
      <c r="E17" s="19">
        <v>5</v>
      </c>
      <c r="F17" s="31">
        <v>1631</v>
      </c>
      <c r="G17" s="31">
        <v>2138</v>
      </c>
      <c r="H17" s="31">
        <v>1854</v>
      </c>
      <c r="I17" s="31">
        <v>2479</v>
      </c>
      <c r="J17" s="31">
        <v>3461</v>
      </c>
      <c r="K17" s="31">
        <v>12893</v>
      </c>
      <c r="L17" s="31">
        <v>7987</v>
      </c>
      <c r="M17" s="31">
        <v>4478</v>
      </c>
      <c r="N17" s="31">
        <v>3545</v>
      </c>
      <c r="O17" s="31">
        <v>4104</v>
      </c>
      <c r="P17" s="31">
        <v>3468</v>
      </c>
      <c r="Q17" s="31">
        <v>2919</v>
      </c>
      <c r="R17" s="31">
        <f>IF(ISERR(SUM(F17:Q17)),"-",SUM(F17:Q17))</f>
        <v>50957</v>
      </c>
      <c r="S17" s="31">
        <f>IF(ISERR(R17/12),"-",R17/12)</f>
        <v>4246.416666666667</v>
      </c>
      <c r="T17" s="20">
        <v>5</v>
      </c>
    </row>
    <row r="18" spans="1:20" s="21" customFormat="1" ht="13.5" customHeight="1">
      <c r="A18" s="23"/>
      <c r="B18" s="23"/>
      <c r="C18" s="23"/>
      <c r="D18" s="23" t="s">
        <v>25</v>
      </c>
      <c r="E18" s="19">
        <v>6</v>
      </c>
      <c r="F18" s="31">
        <v>7214</v>
      </c>
      <c r="G18" s="31">
        <v>7391</v>
      </c>
      <c r="H18" s="31">
        <v>9995</v>
      </c>
      <c r="I18" s="31">
        <v>7668</v>
      </c>
      <c r="J18" s="31">
        <v>10116</v>
      </c>
      <c r="K18" s="31">
        <v>8952</v>
      </c>
      <c r="L18" s="31">
        <v>8682</v>
      </c>
      <c r="M18" s="31">
        <v>8462</v>
      </c>
      <c r="N18" s="31">
        <v>8208</v>
      </c>
      <c r="O18" s="31">
        <v>8977</v>
      </c>
      <c r="P18" s="31">
        <v>8360</v>
      </c>
      <c r="Q18" s="31">
        <v>7484</v>
      </c>
      <c r="R18" s="31">
        <f>IF(ISERR(SUM(F18:Q18)),"-",SUM(F18:Q18))</f>
        <v>101509</v>
      </c>
      <c r="S18" s="31">
        <f>IF(ISERR(R18/12),"-",R18/12)</f>
        <v>8459.083333333334</v>
      </c>
      <c r="T18" s="20">
        <v>6</v>
      </c>
    </row>
    <row r="19" spans="1:20" s="21" customFormat="1" ht="13.5" customHeight="1">
      <c r="A19" s="23"/>
      <c r="B19" s="23"/>
      <c r="C19" s="23"/>
      <c r="D19" s="23" t="s">
        <v>26</v>
      </c>
      <c r="E19" s="19">
        <v>7</v>
      </c>
      <c r="F19" s="31">
        <v>8115</v>
      </c>
      <c r="G19" s="31">
        <v>7298</v>
      </c>
      <c r="H19" s="31">
        <v>7696</v>
      </c>
      <c r="I19" s="31">
        <v>7357</v>
      </c>
      <c r="J19" s="31">
        <v>7084</v>
      </c>
      <c r="K19" s="31">
        <v>5507</v>
      </c>
      <c r="L19" s="31">
        <v>5771</v>
      </c>
      <c r="M19" s="31">
        <v>6753</v>
      </c>
      <c r="N19" s="31">
        <v>6542</v>
      </c>
      <c r="O19" s="31">
        <v>6679</v>
      </c>
      <c r="P19" s="31">
        <v>7052</v>
      </c>
      <c r="Q19" s="31">
        <v>6984</v>
      </c>
      <c r="R19" s="31">
        <f>IF(ISERR(SUM(F19:Q19)),"-",SUM(F19:Q19))</f>
        <v>82838</v>
      </c>
      <c r="S19" s="31">
        <f>IF(ISERR(R19/12),"-",R19/12)</f>
        <v>6903.166666666667</v>
      </c>
      <c r="T19" s="20">
        <v>7</v>
      </c>
    </row>
    <row r="20" spans="1:20" s="21" customFormat="1" ht="13.5" customHeight="1">
      <c r="A20" s="23"/>
      <c r="B20" s="23"/>
      <c r="C20" s="23"/>
      <c r="D20" s="23"/>
      <c r="E20" s="1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0"/>
    </row>
    <row r="21" spans="1:20" s="21" customFormat="1" ht="13.5" customHeight="1">
      <c r="A21" s="23"/>
      <c r="B21" s="23"/>
      <c r="C21" s="23"/>
      <c r="D21" s="23" t="s">
        <v>27</v>
      </c>
      <c r="E21" s="19">
        <v>8</v>
      </c>
      <c r="F21" s="31">
        <v>501</v>
      </c>
      <c r="G21" s="31">
        <v>698</v>
      </c>
      <c r="H21" s="31">
        <v>625</v>
      </c>
      <c r="I21" s="31">
        <v>691</v>
      </c>
      <c r="J21" s="31">
        <v>395</v>
      </c>
      <c r="K21" s="31">
        <v>322</v>
      </c>
      <c r="L21" s="31">
        <v>347</v>
      </c>
      <c r="M21" s="31">
        <v>425</v>
      </c>
      <c r="N21" s="31">
        <v>419</v>
      </c>
      <c r="O21" s="31">
        <v>288</v>
      </c>
      <c r="P21" s="31">
        <v>401</v>
      </c>
      <c r="Q21" s="31">
        <v>549</v>
      </c>
      <c r="R21" s="31">
        <f>IF(ISERR(SUM(F21:Q21)),"-",SUM(F21:Q21))</f>
        <v>5661</v>
      </c>
      <c r="S21" s="31">
        <f>IF(ISERR(R21/12),"-",R21/12)</f>
        <v>471.75</v>
      </c>
      <c r="T21" s="20">
        <v>8</v>
      </c>
    </row>
    <row r="22" spans="1:20" s="21" customFormat="1" ht="13.5" customHeight="1">
      <c r="A22" s="23"/>
      <c r="B22" s="23"/>
      <c r="C22" s="23"/>
      <c r="D22" s="23" t="s">
        <v>28</v>
      </c>
      <c r="E22" s="19">
        <v>9</v>
      </c>
      <c r="F22" s="31">
        <v>323</v>
      </c>
      <c r="G22" s="31">
        <v>808</v>
      </c>
      <c r="H22" s="31">
        <v>354</v>
      </c>
      <c r="I22" s="31">
        <v>647</v>
      </c>
      <c r="J22" s="31">
        <v>199</v>
      </c>
      <c r="K22" s="31">
        <v>252</v>
      </c>
      <c r="L22" s="31">
        <v>279</v>
      </c>
      <c r="M22" s="31">
        <v>298</v>
      </c>
      <c r="N22" s="31">
        <v>1306</v>
      </c>
      <c r="O22" s="31">
        <v>487</v>
      </c>
      <c r="P22" s="31">
        <v>381</v>
      </c>
      <c r="Q22" s="31">
        <v>1311</v>
      </c>
      <c r="R22" s="31">
        <f>IF(ISERR(SUM(F22:Q22)),"-",SUM(F22:Q22))</f>
        <v>6645</v>
      </c>
      <c r="S22" s="31">
        <f>IF(ISERR(R22/12),"-",R22/12)</f>
        <v>553.75</v>
      </c>
      <c r="T22" s="20">
        <v>9</v>
      </c>
    </row>
    <row r="23" spans="1:20" s="21" customFormat="1" ht="13.5" customHeight="1">
      <c r="A23" s="23"/>
      <c r="B23" s="23"/>
      <c r="C23" s="23"/>
      <c r="D23" s="23" t="s">
        <v>29</v>
      </c>
      <c r="E23" s="19">
        <v>10</v>
      </c>
      <c r="F23" s="31">
        <v>2830</v>
      </c>
      <c r="G23" s="31">
        <v>2308</v>
      </c>
      <c r="H23" s="31">
        <v>3324</v>
      </c>
      <c r="I23" s="31">
        <v>3078</v>
      </c>
      <c r="J23" s="31">
        <v>2253</v>
      </c>
      <c r="K23" s="31">
        <v>2541</v>
      </c>
      <c r="L23" s="31">
        <v>2674</v>
      </c>
      <c r="M23" s="31">
        <v>2673</v>
      </c>
      <c r="N23" s="31">
        <v>2565</v>
      </c>
      <c r="O23" s="31">
        <v>3649</v>
      </c>
      <c r="P23" s="31">
        <v>3131</v>
      </c>
      <c r="Q23" s="31">
        <v>4454</v>
      </c>
      <c r="R23" s="31">
        <f>IF(ISERR(SUM(F23:Q23)),"-",SUM(F23:Q23))</f>
        <v>35480</v>
      </c>
      <c r="S23" s="31">
        <f>IF(ISERR(R23/12),"-",R23/12)</f>
        <v>2956.6666666666665</v>
      </c>
      <c r="T23" s="20">
        <v>10</v>
      </c>
    </row>
    <row r="24" spans="1:20" s="21" customFormat="1" ht="13.5" customHeight="1">
      <c r="A24" s="23"/>
      <c r="B24" s="23"/>
      <c r="C24" s="32" t="s">
        <v>30</v>
      </c>
      <c r="D24" s="32"/>
      <c r="E24" s="19">
        <v>11</v>
      </c>
      <c r="F24" s="31">
        <v>1132</v>
      </c>
      <c r="G24" s="31">
        <v>1165</v>
      </c>
      <c r="H24" s="31">
        <v>1418</v>
      </c>
      <c r="I24" s="31">
        <v>1578</v>
      </c>
      <c r="J24" s="31">
        <v>1579</v>
      </c>
      <c r="K24" s="31">
        <v>1771</v>
      </c>
      <c r="L24" s="31">
        <v>1883</v>
      </c>
      <c r="M24" s="31">
        <v>1634</v>
      </c>
      <c r="N24" s="31">
        <v>1968</v>
      </c>
      <c r="O24" s="31">
        <v>1872</v>
      </c>
      <c r="P24" s="31">
        <v>1497</v>
      </c>
      <c r="Q24" s="31">
        <v>1468</v>
      </c>
      <c r="R24" s="31">
        <f>IF(ISERR(SUM(F24:Q24)),"-",SUM(F24:Q24))</f>
        <v>18965</v>
      </c>
      <c r="S24" s="31">
        <f>IF(ISERR(R24/12),"-",R24/12)</f>
        <v>1580.4166666666667</v>
      </c>
      <c r="T24" s="20">
        <v>11</v>
      </c>
    </row>
    <row r="25" spans="1:20" s="21" customFormat="1" ht="13.5" customHeight="1">
      <c r="A25" s="23"/>
      <c r="B25" s="23"/>
      <c r="C25" s="32" t="s">
        <v>31</v>
      </c>
      <c r="D25" s="32"/>
      <c r="E25" s="19">
        <v>12</v>
      </c>
      <c r="F25" s="31">
        <v>14463</v>
      </c>
      <c r="G25" s="31">
        <v>15130</v>
      </c>
      <c r="H25" s="31">
        <v>14965</v>
      </c>
      <c r="I25" s="31">
        <v>11888</v>
      </c>
      <c r="J25" s="31">
        <v>16710</v>
      </c>
      <c r="K25" s="31">
        <v>12768</v>
      </c>
      <c r="L25" s="31">
        <v>19554</v>
      </c>
      <c r="M25" s="31">
        <v>14673</v>
      </c>
      <c r="N25" s="31">
        <v>19384</v>
      </c>
      <c r="O25" s="31">
        <v>16899</v>
      </c>
      <c r="P25" s="31">
        <v>15830</v>
      </c>
      <c r="Q25" s="31">
        <v>14930</v>
      </c>
      <c r="R25" s="31">
        <f>IF(ISERR(SUM(F25:Q25)),"-",SUM(F25:Q25))</f>
        <v>187194</v>
      </c>
      <c r="S25" s="31">
        <f>IF(ISERR(R25/12),"-",R25/12)</f>
        <v>15599.5</v>
      </c>
      <c r="T25" s="20">
        <v>12</v>
      </c>
    </row>
    <row r="26" spans="1:20" s="21" customFormat="1" ht="13.5" customHeight="1">
      <c r="A26" s="23"/>
      <c r="B26" s="23"/>
      <c r="C26" s="23"/>
      <c r="D26" s="23"/>
      <c r="E26" s="1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0"/>
    </row>
    <row r="27" spans="1:20" s="21" customFormat="1" ht="13.5" customHeight="1">
      <c r="A27" s="23"/>
      <c r="B27" s="23"/>
      <c r="C27" s="32" t="s">
        <v>32</v>
      </c>
      <c r="D27" s="32"/>
      <c r="E27" s="19">
        <v>13</v>
      </c>
      <c r="F27" s="31">
        <v>31243</v>
      </c>
      <c r="G27" s="31">
        <v>30457</v>
      </c>
      <c r="H27" s="31">
        <v>29885</v>
      </c>
      <c r="I27" s="31">
        <v>20637</v>
      </c>
      <c r="J27" s="31">
        <v>16435</v>
      </c>
      <c r="K27" s="31">
        <v>14477</v>
      </c>
      <c r="L27" s="31">
        <v>16122</v>
      </c>
      <c r="M27" s="31">
        <v>22952</v>
      </c>
      <c r="N27" s="31">
        <v>22888</v>
      </c>
      <c r="O27" s="31">
        <v>33464</v>
      </c>
      <c r="P27" s="31">
        <v>23721</v>
      </c>
      <c r="Q27" s="31">
        <v>27495</v>
      </c>
      <c r="R27" s="31">
        <f>IF(ISERR(SUM(F27:Q27)),"-",SUM(F27:Q27))</f>
        <v>289776</v>
      </c>
      <c r="S27" s="31">
        <f>IF(ISERR(R27/12),"-",R27/12)</f>
        <v>24148</v>
      </c>
      <c r="T27" s="20">
        <v>13</v>
      </c>
    </row>
    <row r="28" spans="1:20" s="21" customFormat="1" ht="13.5" customHeight="1">
      <c r="A28" s="23"/>
      <c r="B28" s="23"/>
      <c r="C28" s="32" t="s">
        <v>33</v>
      </c>
      <c r="D28" s="32"/>
      <c r="E28" s="19">
        <v>14</v>
      </c>
      <c r="F28" s="31">
        <v>5999</v>
      </c>
      <c r="G28" s="31">
        <v>4797</v>
      </c>
      <c r="H28" s="31">
        <v>7534</v>
      </c>
      <c r="I28" s="31">
        <v>7977</v>
      </c>
      <c r="J28" s="31">
        <v>7232</v>
      </c>
      <c r="K28" s="31">
        <v>5933</v>
      </c>
      <c r="L28" s="31">
        <v>5392</v>
      </c>
      <c r="M28" s="31">
        <v>3662</v>
      </c>
      <c r="N28" s="31">
        <v>4790</v>
      </c>
      <c r="O28" s="31">
        <v>5546</v>
      </c>
      <c r="P28" s="31">
        <v>4806</v>
      </c>
      <c r="Q28" s="31">
        <v>6139</v>
      </c>
      <c r="R28" s="31">
        <f>IF(ISERR(SUM(F28:Q28)),"-",SUM(F28:Q28))</f>
        <v>69807</v>
      </c>
      <c r="S28" s="31">
        <f>IF(ISERR(R28/12),"-",R28/12)</f>
        <v>5817.25</v>
      </c>
      <c r="T28" s="20">
        <v>14</v>
      </c>
    </row>
    <row r="29" spans="1:20" s="21" customFormat="1" ht="13.5" customHeight="1">
      <c r="A29" s="23"/>
      <c r="B29" s="23"/>
      <c r="C29" s="32" t="s">
        <v>34</v>
      </c>
      <c r="D29" s="32"/>
      <c r="E29" s="19">
        <v>15</v>
      </c>
      <c r="F29" s="31">
        <v>962</v>
      </c>
      <c r="G29" s="31">
        <v>1594</v>
      </c>
      <c r="H29" s="31">
        <v>1898</v>
      </c>
      <c r="I29" s="31">
        <v>1229</v>
      </c>
      <c r="J29" s="31">
        <v>2861</v>
      </c>
      <c r="K29" s="31">
        <v>4827</v>
      </c>
      <c r="L29" s="31">
        <v>3242</v>
      </c>
      <c r="M29" s="31">
        <v>1215</v>
      </c>
      <c r="N29" s="31">
        <v>1361</v>
      </c>
      <c r="O29" s="31">
        <v>827</v>
      </c>
      <c r="P29" s="31">
        <v>373</v>
      </c>
      <c r="Q29" s="31">
        <v>576</v>
      </c>
      <c r="R29" s="31">
        <f>IF(ISERR(SUM(F29:Q29)),"-",SUM(F29:Q29))</f>
        <v>20965</v>
      </c>
      <c r="S29" s="31">
        <f>IF(ISERR(R29/12),"-",R29/12)</f>
        <v>1747.0833333333333</v>
      </c>
      <c r="T29" s="20">
        <v>15</v>
      </c>
    </row>
    <row r="30" spans="1:20" s="21" customFormat="1" ht="13.5" customHeight="1">
      <c r="A30" s="23"/>
      <c r="B30" s="23"/>
      <c r="C30" s="32" t="s">
        <v>35</v>
      </c>
      <c r="D30" s="32"/>
      <c r="E30" s="19">
        <v>16</v>
      </c>
      <c r="F30" s="31">
        <v>7348</v>
      </c>
      <c r="G30" s="31">
        <v>6362</v>
      </c>
      <c r="H30" s="31">
        <v>9502</v>
      </c>
      <c r="I30" s="31">
        <v>15540</v>
      </c>
      <c r="J30" s="31">
        <v>16049</v>
      </c>
      <c r="K30" s="31">
        <v>6621</v>
      </c>
      <c r="L30" s="31">
        <v>10426</v>
      </c>
      <c r="M30" s="31">
        <v>10804</v>
      </c>
      <c r="N30" s="31">
        <v>11512</v>
      </c>
      <c r="O30" s="31">
        <v>9286</v>
      </c>
      <c r="P30" s="31">
        <v>3045</v>
      </c>
      <c r="Q30" s="31">
        <v>5374</v>
      </c>
      <c r="R30" s="31">
        <f>IF(ISERR(SUM(F30:Q30)),"-",SUM(F30:Q30))</f>
        <v>111869</v>
      </c>
      <c r="S30" s="31">
        <f>IF(ISERR(R30/12),"-",R30/12)</f>
        <v>9322.416666666666</v>
      </c>
      <c r="T30" s="20">
        <v>16</v>
      </c>
    </row>
    <row r="31" spans="1:20" s="21" customFormat="1" ht="13.5" customHeight="1">
      <c r="A31" s="23"/>
      <c r="B31" s="23"/>
      <c r="C31" s="23"/>
      <c r="D31" s="23" t="s">
        <v>36</v>
      </c>
      <c r="E31" s="19">
        <v>17</v>
      </c>
      <c r="F31" s="31">
        <v>1534</v>
      </c>
      <c r="G31" s="31">
        <v>3004</v>
      </c>
      <c r="H31" s="31">
        <v>5292</v>
      </c>
      <c r="I31" s="31">
        <v>10145</v>
      </c>
      <c r="J31" s="31">
        <v>6735</v>
      </c>
      <c r="K31" s="31">
        <v>2387</v>
      </c>
      <c r="L31" s="31">
        <v>7129</v>
      </c>
      <c r="M31" s="31">
        <v>7001</v>
      </c>
      <c r="N31" s="31">
        <v>4571</v>
      </c>
      <c r="O31" s="31">
        <v>2907</v>
      </c>
      <c r="P31" s="31">
        <v>1248</v>
      </c>
      <c r="Q31" s="31">
        <v>2510</v>
      </c>
      <c r="R31" s="31">
        <f>IF(ISERR(SUM(F31:Q31)),"-",SUM(F31:Q31))</f>
        <v>54463</v>
      </c>
      <c r="S31" s="31">
        <f>IF(ISERR(R31/12),"-",R31/12)</f>
        <v>4538.583333333333</v>
      </c>
      <c r="T31" s="20">
        <v>17</v>
      </c>
    </row>
    <row r="32" spans="1:20" s="21" customFormat="1" ht="13.5" customHeight="1">
      <c r="A32" s="23"/>
      <c r="B32" s="23"/>
      <c r="C32" s="23"/>
      <c r="D32" s="23"/>
      <c r="E32" s="1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0"/>
    </row>
    <row r="33" spans="1:20" s="21" customFormat="1" ht="13.5" customHeight="1">
      <c r="A33" s="23"/>
      <c r="B33" s="23"/>
      <c r="C33" s="23"/>
      <c r="D33" s="23" t="s">
        <v>37</v>
      </c>
      <c r="E33" s="19">
        <v>18</v>
      </c>
      <c r="F33" s="31">
        <v>5814</v>
      </c>
      <c r="G33" s="31">
        <v>3358</v>
      </c>
      <c r="H33" s="31">
        <v>4210</v>
      </c>
      <c r="I33" s="31">
        <v>5395</v>
      </c>
      <c r="J33" s="31">
        <v>9314</v>
      </c>
      <c r="K33" s="31">
        <v>4234</v>
      </c>
      <c r="L33" s="31">
        <v>3297</v>
      </c>
      <c r="M33" s="31">
        <v>3803</v>
      </c>
      <c r="N33" s="31">
        <v>6941</v>
      </c>
      <c r="O33" s="31">
        <v>6379</v>
      </c>
      <c r="P33" s="31">
        <v>1797</v>
      </c>
      <c r="Q33" s="31">
        <v>2864</v>
      </c>
      <c r="R33" s="31">
        <f>IF(ISERR(SUM(F33:Q33)),"-",SUM(F33:Q33))</f>
        <v>57406</v>
      </c>
      <c r="S33" s="31">
        <f>IF(ISERR(R33/12),"-",R33/12)</f>
        <v>4783.833333333333</v>
      </c>
      <c r="T33" s="20">
        <v>18</v>
      </c>
    </row>
    <row r="34" spans="1:20" s="21" customFormat="1" ht="13.5" customHeight="1">
      <c r="A34" s="23"/>
      <c r="B34" s="23"/>
      <c r="C34" s="32" t="s">
        <v>38</v>
      </c>
      <c r="D34" s="32"/>
      <c r="E34" s="19">
        <v>19</v>
      </c>
      <c r="F34" s="31">
        <v>12113</v>
      </c>
      <c r="G34" s="31">
        <v>7905</v>
      </c>
      <c r="H34" s="31">
        <v>8724</v>
      </c>
      <c r="I34" s="31">
        <v>5518</v>
      </c>
      <c r="J34" s="31">
        <v>6346</v>
      </c>
      <c r="K34" s="31">
        <v>5843</v>
      </c>
      <c r="L34" s="31">
        <v>6308</v>
      </c>
      <c r="M34" s="31">
        <v>5045</v>
      </c>
      <c r="N34" s="31">
        <v>4390</v>
      </c>
      <c r="O34" s="31">
        <v>5698</v>
      </c>
      <c r="P34" s="31">
        <v>4968</v>
      </c>
      <c r="Q34" s="31">
        <v>6012</v>
      </c>
      <c r="R34" s="31">
        <f>IF(ISERR(SUM(F34:Q34)),"-",SUM(F34:Q34))</f>
        <v>78870</v>
      </c>
      <c r="S34" s="31">
        <f>IF(ISERR(R34/12),"-",R34/12)</f>
        <v>6572.5</v>
      </c>
      <c r="T34" s="20">
        <v>19</v>
      </c>
    </row>
    <row r="35" spans="1:20" s="21" customFormat="1" ht="13.5" customHeight="1">
      <c r="A35" s="23"/>
      <c r="B35" s="23"/>
      <c r="C35" s="32" t="s">
        <v>39</v>
      </c>
      <c r="D35" s="32"/>
      <c r="E35" s="19">
        <v>20</v>
      </c>
      <c r="F35" s="31">
        <v>34961</v>
      </c>
      <c r="G35" s="31">
        <v>24956</v>
      </c>
      <c r="H35" s="31">
        <v>23698</v>
      </c>
      <c r="I35" s="31">
        <v>22769</v>
      </c>
      <c r="J35" s="31">
        <v>19183</v>
      </c>
      <c r="K35" s="31">
        <v>14529</v>
      </c>
      <c r="L35" s="31">
        <v>12007</v>
      </c>
      <c r="M35" s="31">
        <v>13723</v>
      </c>
      <c r="N35" s="31">
        <v>22423</v>
      </c>
      <c r="O35" s="31">
        <v>20911</v>
      </c>
      <c r="P35" s="31">
        <v>28482</v>
      </c>
      <c r="Q35" s="31">
        <v>37997</v>
      </c>
      <c r="R35" s="31">
        <f>IF(ISERR(SUM(F35:Q35)),"-",SUM(F35:Q35))</f>
        <v>275639</v>
      </c>
      <c r="S35" s="31">
        <f>IF(ISERR(R35/12),"-",R35/12)</f>
        <v>22969.916666666668</v>
      </c>
      <c r="T35" s="20">
        <v>20</v>
      </c>
    </row>
    <row r="36" spans="1:20" s="21" customFormat="1" ht="13.5" customHeight="1">
      <c r="A36" s="23"/>
      <c r="B36" s="23"/>
      <c r="C36" s="32" t="s">
        <v>40</v>
      </c>
      <c r="D36" s="32"/>
      <c r="E36" s="19">
        <v>21</v>
      </c>
      <c r="F36" s="31">
        <v>3256</v>
      </c>
      <c r="G36" s="31">
        <v>2869</v>
      </c>
      <c r="H36" s="31">
        <v>2397</v>
      </c>
      <c r="I36" s="31">
        <v>2717</v>
      </c>
      <c r="J36" s="31">
        <v>1295</v>
      </c>
      <c r="K36" s="31">
        <v>1533</v>
      </c>
      <c r="L36" s="31">
        <v>1309</v>
      </c>
      <c r="M36" s="31">
        <v>4755</v>
      </c>
      <c r="N36" s="31">
        <v>18713</v>
      </c>
      <c r="O36" s="31">
        <v>22820</v>
      </c>
      <c r="P36" s="31">
        <v>19002</v>
      </c>
      <c r="Q36" s="31">
        <v>11483</v>
      </c>
      <c r="R36" s="31">
        <f>IF(ISERR(SUM(F36:Q36)),"-",SUM(F36:Q36))</f>
        <v>92149</v>
      </c>
      <c r="S36" s="31">
        <f>IF(ISERR(R36/12),"-",R36/12)</f>
        <v>7679.083333333333</v>
      </c>
      <c r="T36" s="20">
        <v>21</v>
      </c>
    </row>
    <row r="37" spans="1:20" s="21" customFormat="1" ht="13.5" customHeight="1">
      <c r="A37" s="23"/>
      <c r="B37" s="23"/>
      <c r="C37" s="32" t="s">
        <v>41</v>
      </c>
      <c r="D37" s="32"/>
      <c r="E37" s="19">
        <v>22</v>
      </c>
      <c r="F37" s="31">
        <v>5187</v>
      </c>
      <c r="G37" s="31">
        <v>3883</v>
      </c>
      <c r="H37" s="31">
        <v>7012</v>
      </c>
      <c r="I37" s="31">
        <v>5837</v>
      </c>
      <c r="J37" s="31">
        <v>5235</v>
      </c>
      <c r="K37" s="31">
        <v>5166</v>
      </c>
      <c r="L37" s="31">
        <v>5324</v>
      </c>
      <c r="M37" s="31">
        <v>6690</v>
      </c>
      <c r="N37" s="31">
        <v>4781</v>
      </c>
      <c r="O37" s="31">
        <v>4559</v>
      </c>
      <c r="P37" s="31">
        <v>4877</v>
      </c>
      <c r="Q37" s="31">
        <v>5000</v>
      </c>
      <c r="R37" s="31">
        <f>IF(ISERR(SUM(F37:Q37)),"-",SUM(F37:Q37))</f>
        <v>63551</v>
      </c>
      <c r="S37" s="31">
        <f>IF(ISERR(R37/12),"-",R37/12)</f>
        <v>5295.916666666667</v>
      </c>
      <c r="T37" s="20">
        <v>22</v>
      </c>
    </row>
    <row r="38" spans="1:20" s="21" customFormat="1" ht="13.5" customHeight="1">
      <c r="A38" s="23"/>
      <c r="B38" s="23"/>
      <c r="C38" s="23"/>
      <c r="D38" s="23"/>
      <c r="E38" s="1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0"/>
    </row>
    <row r="39" spans="1:20" s="21" customFormat="1" ht="13.5" customHeight="1">
      <c r="A39" s="23"/>
      <c r="B39" s="23"/>
      <c r="C39" s="32" t="s">
        <v>42</v>
      </c>
      <c r="D39" s="32"/>
      <c r="E39" s="19">
        <v>23</v>
      </c>
      <c r="F39" s="31">
        <v>2158</v>
      </c>
      <c r="G39" s="31">
        <v>1193</v>
      </c>
      <c r="H39" s="31">
        <v>1818</v>
      </c>
      <c r="I39" s="31">
        <v>1706</v>
      </c>
      <c r="J39" s="31">
        <v>1722</v>
      </c>
      <c r="K39" s="31">
        <v>2412</v>
      </c>
      <c r="L39" s="31">
        <v>1774</v>
      </c>
      <c r="M39" s="31">
        <v>1734</v>
      </c>
      <c r="N39" s="31">
        <v>2328</v>
      </c>
      <c r="O39" s="31">
        <v>2424</v>
      </c>
      <c r="P39" s="31">
        <v>3295</v>
      </c>
      <c r="Q39" s="31">
        <v>3774</v>
      </c>
      <c r="R39" s="31">
        <f>IF(ISERR(SUM(F39:Q39)),"-",SUM(F39:Q39))</f>
        <v>26338</v>
      </c>
      <c r="S39" s="31">
        <f>IF(ISERR(R39/12),"-",R39/12)</f>
        <v>2194.8333333333335</v>
      </c>
      <c r="T39" s="20">
        <v>23</v>
      </c>
    </row>
    <row r="40" spans="1:20" s="21" customFormat="1" ht="13.5" customHeight="1">
      <c r="A40" s="23"/>
      <c r="B40" s="23"/>
      <c r="C40" s="32" t="s">
        <v>43</v>
      </c>
      <c r="D40" s="32"/>
      <c r="E40" s="19">
        <v>24</v>
      </c>
      <c r="F40" s="31">
        <v>825</v>
      </c>
      <c r="G40" s="31">
        <v>829</v>
      </c>
      <c r="H40" s="31">
        <v>689</v>
      </c>
      <c r="I40" s="31">
        <v>811</v>
      </c>
      <c r="J40" s="31">
        <v>849</v>
      </c>
      <c r="K40" s="31">
        <v>744</v>
      </c>
      <c r="L40" s="31">
        <v>797</v>
      </c>
      <c r="M40" s="31">
        <v>601</v>
      </c>
      <c r="N40" s="31">
        <v>385</v>
      </c>
      <c r="O40" s="31">
        <v>572</v>
      </c>
      <c r="P40" s="31">
        <v>477</v>
      </c>
      <c r="Q40" s="31">
        <v>1110</v>
      </c>
      <c r="R40" s="31">
        <f>IF(ISERR(SUM(F40:Q40)),"-",SUM(F40:Q40))</f>
        <v>8689</v>
      </c>
      <c r="S40" s="31">
        <f>IF(ISERR(R40/12),"-",R40/12)</f>
        <v>724.0833333333334</v>
      </c>
      <c r="T40" s="20">
        <v>24</v>
      </c>
    </row>
    <row r="41" spans="1:20" s="21" customFormat="1" ht="13.5" customHeight="1">
      <c r="A41" s="23"/>
      <c r="B41" s="23"/>
      <c r="C41" s="32" t="s">
        <v>44</v>
      </c>
      <c r="D41" s="32"/>
      <c r="E41" s="19">
        <v>25</v>
      </c>
      <c r="F41" s="31">
        <v>1244</v>
      </c>
      <c r="G41" s="31">
        <v>1186</v>
      </c>
      <c r="H41" s="31">
        <v>1875</v>
      </c>
      <c r="I41" s="31">
        <v>2873</v>
      </c>
      <c r="J41" s="31">
        <v>4182</v>
      </c>
      <c r="K41" s="31">
        <v>3339</v>
      </c>
      <c r="L41" s="31">
        <v>3401</v>
      </c>
      <c r="M41" s="31">
        <v>2922</v>
      </c>
      <c r="N41" s="31">
        <v>2452</v>
      </c>
      <c r="O41" s="31">
        <v>1493</v>
      </c>
      <c r="P41" s="31">
        <v>2636</v>
      </c>
      <c r="Q41" s="31">
        <v>1212</v>
      </c>
      <c r="R41" s="31">
        <f>IF(ISERR(SUM(F41:Q41)),"-",SUM(F41:Q41))</f>
        <v>28815</v>
      </c>
      <c r="S41" s="31">
        <f>IF(ISERR(R41/12),"-",R41/12)</f>
        <v>2401.25</v>
      </c>
      <c r="T41" s="20">
        <v>25</v>
      </c>
    </row>
    <row r="42" spans="1:20" s="21" customFormat="1" ht="13.5" customHeight="1">
      <c r="A42" s="23"/>
      <c r="B42" s="23"/>
      <c r="C42" s="32" t="s">
        <v>45</v>
      </c>
      <c r="D42" s="32"/>
      <c r="E42" s="19">
        <v>26</v>
      </c>
      <c r="F42" s="31">
        <v>40625</v>
      </c>
      <c r="G42" s="31">
        <v>38404</v>
      </c>
      <c r="H42" s="31">
        <v>53498</v>
      </c>
      <c r="I42" s="31">
        <v>59197</v>
      </c>
      <c r="J42" s="31">
        <v>60843</v>
      </c>
      <c r="K42" s="31">
        <v>52969</v>
      </c>
      <c r="L42" s="31">
        <v>50085</v>
      </c>
      <c r="M42" s="31">
        <v>52777</v>
      </c>
      <c r="N42" s="31">
        <v>49830</v>
      </c>
      <c r="O42" s="31">
        <v>51507</v>
      </c>
      <c r="P42" s="31">
        <v>54434</v>
      </c>
      <c r="Q42" s="31">
        <v>49297</v>
      </c>
      <c r="R42" s="31">
        <f>IF(ISERR(SUM(F42:Q42)),"-",SUM(F42:Q42))</f>
        <v>613466</v>
      </c>
      <c r="S42" s="31">
        <f>IF(ISERR(R42/12),"-",R42/12)</f>
        <v>51122.166666666664</v>
      </c>
      <c r="T42" s="20">
        <v>26</v>
      </c>
    </row>
    <row r="43" spans="1:20" s="21" customFormat="1" ht="13.5" customHeight="1">
      <c r="A43" s="23"/>
      <c r="B43" s="23"/>
      <c r="C43" s="32" t="s">
        <v>46</v>
      </c>
      <c r="D43" s="32"/>
      <c r="E43" s="19">
        <v>27</v>
      </c>
      <c r="F43" s="31">
        <v>5556</v>
      </c>
      <c r="G43" s="31">
        <v>4783</v>
      </c>
      <c r="H43" s="31">
        <v>7912</v>
      </c>
      <c r="I43" s="31">
        <v>10305</v>
      </c>
      <c r="J43" s="31">
        <v>10699</v>
      </c>
      <c r="K43" s="31">
        <v>11057</v>
      </c>
      <c r="L43" s="31">
        <v>11598</v>
      </c>
      <c r="M43" s="31">
        <v>10049</v>
      </c>
      <c r="N43" s="31">
        <v>9027</v>
      </c>
      <c r="O43" s="31">
        <v>9306</v>
      </c>
      <c r="P43" s="31">
        <v>9185</v>
      </c>
      <c r="Q43" s="31">
        <v>9674</v>
      </c>
      <c r="R43" s="31">
        <f>IF(ISERR(SUM(F43:Q43)),"-",SUM(F43:Q43))</f>
        <v>109151</v>
      </c>
      <c r="S43" s="31">
        <f>IF(ISERR(R43/12),"-",R43/12)</f>
        <v>9095.916666666666</v>
      </c>
      <c r="T43" s="20">
        <v>27</v>
      </c>
    </row>
    <row r="44" spans="1:20" s="21" customFormat="1" ht="13.5" customHeight="1">
      <c r="A44" s="23"/>
      <c r="B44" s="23"/>
      <c r="C44" s="23"/>
      <c r="D44" s="23"/>
      <c r="E44" s="1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0"/>
    </row>
    <row r="45" spans="1:20" s="21" customFormat="1" ht="13.5" customHeight="1">
      <c r="A45" s="23"/>
      <c r="B45" s="23"/>
      <c r="C45" s="32" t="s">
        <v>47</v>
      </c>
      <c r="D45" s="32"/>
      <c r="E45" s="19">
        <v>28</v>
      </c>
      <c r="F45" s="31">
        <v>19239</v>
      </c>
      <c r="G45" s="31">
        <v>15970</v>
      </c>
      <c r="H45" s="31">
        <v>20151</v>
      </c>
      <c r="I45" s="31">
        <v>20900</v>
      </c>
      <c r="J45" s="31">
        <v>20606</v>
      </c>
      <c r="K45" s="31">
        <v>22652</v>
      </c>
      <c r="L45" s="31">
        <v>23454</v>
      </c>
      <c r="M45" s="31">
        <v>23396</v>
      </c>
      <c r="N45" s="31">
        <v>21649</v>
      </c>
      <c r="O45" s="31">
        <v>27635</v>
      </c>
      <c r="P45" s="31">
        <v>27694</v>
      </c>
      <c r="Q45" s="31">
        <v>26800</v>
      </c>
      <c r="R45" s="31">
        <f>IF(ISERR(SUM(F45:Q45)),"-",SUM(F45:Q45))</f>
        <v>270146</v>
      </c>
      <c r="S45" s="31">
        <f>IF(ISERR(R45/12),"-",R45/12)</f>
        <v>22512.166666666668</v>
      </c>
      <c r="T45" s="20">
        <v>28</v>
      </c>
    </row>
    <row r="46" spans="1:20" s="21" customFormat="1" ht="13.5" customHeight="1">
      <c r="A46" s="23"/>
      <c r="B46" s="23"/>
      <c r="C46" s="32" t="s">
        <v>48</v>
      </c>
      <c r="D46" s="32"/>
      <c r="E46" s="19">
        <v>29</v>
      </c>
      <c r="F46" s="31">
        <v>16655</v>
      </c>
      <c r="G46" s="31">
        <v>13656</v>
      </c>
      <c r="H46" s="31">
        <v>14973</v>
      </c>
      <c r="I46" s="31">
        <v>14388</v>
      </c>
      <c r="J46" s="31">
        <v>14297</v>
      </c>
      <c r="K46" s="31">
        <v>12003</v>
      </c>
      <c r="L46" s="31">
        <v>15269</v>
      </c>
      <c r="M46" s="31">
        <v>29874</v>
      </c>
      <c r="N46" s="31">
        <v>19096</v>
      </c>
      <c r="O46" s="31">
        <v>16534</v>
      </c>
      <c r="P46" s="31">
        <v>21097</v>
      </c>
      <c r="Q46" s="31">
        <v>16420</v>
      </c>
      <c r="R46" s="31">
        <f>IF(ISERR(SUM(F46:Q46)),"-",SUM(F46:Q46))</f>
        <v>204262</v>
      </c>
      <c r="S46" s="31">
        <f>IF(ISERR(R46/12),"-",R46/12)</f>
        <v>17021.833333333332</v>
      </c>
      <c r="T46" s="20">
        <v>29</v>
      </c>
    </row>
    <row r="47" spans="1:20" s="21" customFormat="1" ht="13.5" customHeight="1">
      <c r="A47" s="23"/>
      <c r="B47" s="23"/>
      <c r="C47" s="23"/>
      <c r="D47" s="23" t="s">
        <v>49</v>
      </c>
      <c r="E47" s="19">
        <v>30</v>
      </c>
      <c r="F47" s="31">
        <v>8064</v>
      </c>
      <c r="G47" s="31">
        <v>6892</v>
      </c>
      <c r="H47" s="31">
        <v>5460</v>
      </c>
      <c r="I47" s="31">
        <v>4486</v>
      </c>
      <c r="J47" s="31">
        <v>3530</v>
      </c>
      <c r="K47" s="31">
        <v>3469</v>
      </c>
      <c r="L47" s="31">
        <v>6427</v>
      </c>
      <c r="M47" s="31">
        <v>17745</v>
      </c>
      <c r="N47" s="31">
        <v>10224</v>
      </c>
      <c r="O47" s="31">
        <v>8198</v>
      </c>
      <c r="P47" s="31">
        <v>11822</v>
      </c>
      <c r="Q47" s="31">
        <v>7409</v>
      </c>
      <c r="R47" s="31">
        <f>IF(ISERR(SUM(F47:Q47)),"-",SUM(F47:Q47))</f>
        <v>93726</v>
      </c>
      <c r="S47" s="31">
        <f>IF(ISERR(R47/12),"-",R47/12)</f>
        <v>7810.5</v>
      </c>
      <c r="T47" s="20">
        <v>30</v>
      </c>
    </row>
    <row r="48" spans="1:20" s="21" customFormat="1" ht="13.5" customHeight="1">
      <c r="A48" s="23"/>
      <c r="B48" s="23"/>
      <c r="C48" s="23"/>
      <c r="D48" s="23" t="s">
        <v>50</v>
      </c>
      <c r="E48" s="19">
        <v>31</v>
      </c>
      <c r="F48" s="31">
        <v>1173</v>
      </c>
      <c r="G48" s="31">
        <v>1004</v>
      </c>
      <c r="H48" s="31">
        <v>1308</v>
      </c>
      <c r="I48" s="31">
        <v>1605</v>
      </c>
      <c r="J48" s="31">
        <v>1353</v>
      </c>
      <c r="K48" s="31">
        <v>1502</v>
      </c>
      <c r="L48" s="31">
        <v>1423</v>
      </c>
      <c r="M48" s="31">
        <v>1528</v>
      </c>
      <c r="N48" s="31">
        <v>1091</v>
      </c>
      <c r="O48" s="31">
        <v>1206</v>
      </c>
      <c r="P48" s="31">
        <v>1325</v>
      </c>
      <c r="Q48" s="31">
        <v>1557</v>
      </c>
      <c r="R48" s="31">
        <f>IF(ISERR(SUM(F48:Q48)),"-",SUM(F48:Q48))</f>
        <v>16075</v>
      </c>
      <c r="S48" s="31">
        <f>IF(ISERR(R48/12),"-",R48/12)</f>
        <v>1339.5833333333333</v>
      </c>
      <c r="T48" s="20">
        <v>31</v>
      </c>
    </row>
    <row r="49" spans="1:20" s="21" customFormat="1" ht="13.5" customHeight="1">
      <c r="A49" s="23"/>
      <c r="B49" s="23"/>
      <c r="C49" s="23"/>
      <c r="D49" s="23" t="s">
        <v>51</v>
      </c>
      <c r="E49" s="19">
        <v>32</v>
      </c>
      <c r="F49" s="31">
        <v>7418</v>
      </c>
      <c r="G49" s="31">
        <v>5760</v>
      </c>
      <c r="H49" s="31">
        <v>8205</v>
      </c>
      <c r="I49" s="31">
        <v>8297</v>
      </c>
      <c r="J49" s="31">
        <v>9414</v>
      </c>
      <c r="K49" s="31">
        <v>7032</v>
      </c>
      <c r="L49" s="31">
        <v>7419</v>
      </c>
      <c r="M49" s="31">
        <v>10601</v>
      </c>
      <c r="N49" s="31">
        <v>7781</v>
      </c>
      <c r="O49" s="31">
        <v>7130</v>
      </c>
      <c r="P49" s="31">
        <v>7950</v>
      </c>
      <c r="Q49" s="31">
        <v>7454</v>
      </c>
      <c r="R49" s="31">
        <f>IF(ISERR(SUM(F49:Q49)),"-",SUM(F49:Q49))</f>
        <v>94461</v>
      </c>
      <c r="S49" s="31">
        <f>IF(ISERR(R49/12),"-",R49/12)</f>
        <v>7871.75</v>
      </c>
      <c r="T49" s="20">
        <v>32</v>
      </c>
    </row>
    <row r="50" spans="1:20" s="21" customFormat="1" ht="13.5" customHeight="1">
      <c r="A50" s="23"/>
      <c r="B50" s="23"/>
      <c r="C50" s="23"/>
      <c r="D50" s="23"/>
      <c r="E50" s="19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0"/>
    </row>
    <row r="51" spans="1:20" s="21" customFormat="1" ht="13.5" customHeight="1">
      <c r="A51" s="23"/>
      <c r="B51" s="23"/>
      <c r="C51" s="32" t="s">
        <v>52</v>
      </c>
      <c r="D51" s="32"/>
      <c r="E51" s="19">
        <v>33</v>
      </c>
      <c r="F51" s="31">
        <v>3018</v>
      </c>
      <c r="G51" s="31">
        <v>2632</v>
      </c>
      <c r="H51" s="31">
        <v>3155</v>
      </c>
      <c r="I51" s="31">
        <v>4652</v>
      </c>
      <c r="J51" s="31">
        <v>4053</v>
      </c>
      <c r="K51" s="31">
        <v>3468</v>
      </c>
      <c r="L51" s="31">
        <v>4457</v>
      </c>
      <c r="M51" s="31">
        <v>3447</v>
      </c>
      <c r="N51" s="31">
        <v>2844</v>
      </c>
      <c r="O51" s="31">
        <v>6973</v>
      </c>
      <c r="P51" s="31">
        <v>3520</v>
      </c>
      <c r="Q51" s="31">
        <v>5441</v>
      </c>
      <c r="R51" s="31">
        <f>IF(ISERR(SUM(F51:Q51)),"-",SUM(F51:Q51))</f>
        <v>47660</v>
      </c>
      <c r="S51" s="31">
        <f>IF(ISERR(R51/12),"-",R51/12)</f>
        <v>3971.6666666666665</v>
      </c>
      <c r="T51" s="20">
        <v>33</v>
      </c>
    </row>
    <row r="52" spans="1:20" s="21" customFormat="1" ht="13.5" customHeight="1">
      <c r="A52" s="23"/>
      <c r="B52" s="23"/>
      <c r="C52" s="32" t="s">
        <v>53</v>
      </c>
      <c r="D52" s="32"/>
      <c r="E52" s="19">
        <v>34</v>
      </c>
      <c r="F52" s="31">
        <v>4952</v>
      </c>
      <c r="G52" s="31">
        <v>4720</v>
      </c>
      <c r="H52" s="31">
        <v>6173</v>
      </c>
      <c r="I52" s="31">
        <v>7985</v>
      </c>
      <c r="J52" s="31">
        <v>9027</v>
      </c>
      <c r="K52" s="31">
        <v>9561</v>
      </c>
      <c r="L52" s="31">
        <v>9369</v>
      </c>
      <c r="M52" s="31">
        <v>9895</v>
      </c>
      <c r="N52" s="31">
        <v>8002</v>
      </c>
      <c r="O52" s="31">
        <v>9914</v>
      </c>
      <c r="P52" s="31">
        <v>12572</v>
      </c>
      <c r="Q52" s="31">
        <v>11809</v>
      </c>
      <c r="R52" s="31">
        <f>IF(ISERR(SUM(F52:Q52)),"-",SUM(F52:Q52))</f>
        <v>103979</v>
      </c>
      <c r="S52" s="31">
        <f>IF(ISERR(R52/12),"-",R52/12)</f>
        <v>8664.916666666666</v>
      </c>
      <c r="T52" s="20">
        <v>34</v>
      </c>
    </row>
    <row r="53" spans="1:20" s="21" customFormat="1" ht="13.5" customHeight="1">
      <c r="A53" s="23"/>
      <c r="B53" s="23"/>
      <c r="C53" s="32" t="s">
        <v>54</v>
      </c>
      <c r="D53" s="32"/>
      <c r="E53" s="19">
        <v>35</v>
      </c>
      <c r="F53" s="31">
        <v>225</v>
      </c>
      <c r="G53" s="31">
        <v>368</v>
      </c>
      <c r="H53" s="31">
        <v>224</v>
      </c>
      <c r="I53" s="31">
        <v>1120</v>
      </c>
      <c r="J53" s="31">
        <v>279</v>
      </c>
      <c r="K53" s="31">
        <v>289</v>
      </c>
      <c r="L53" s="31">
        <v>90</v>
      </c>
      <c r="M53" s="31">
        <v>2030</v>
      </c>
      <c r="N53" s="31">
        <v>125</v>
      </c>
      <c r="O53" s="31">
        <v>341</v>
      </c>
      <c r="P53" s="31">
        <v>141</v>
      </c>
      <c r="Q53" s="31">
        <v>271</v>
      </c>
      <c r="R53" s="31">
        <f>IF(ISERR(SUM(F53:Q53)),"-",SUM(F53:Q53))</f>
        <v>5503</v>
      </c>
      <c r="S53" s="31">
        <f>IF(ISERR(R53/12),"-",R53/12)</f>
        <v>458.5833333333333</v>
      </c>
      <c r="T53" s="20">
        <v>35</v>
      </c>
    </row>
    <row r="54" spans="1:20" s="21" customFormat="1" ht="13.5" customHeight="1">
      <c r="A54" s="23"/>
      <c r="B54" s="23"/>
      <c r="C54" s="32" t="s">
        <v>55</v>
      </c>
      <c r="D54" s="32"/>
      <c r="E54" s="19">
        <v>36</v>
      </c>
      <c r="F54" s="31">
        <v>5046</v>
      </c>
      <c r="G54" s="31">
        <v>5429</v>
      </c>
      <c r="H54" s="31">
        <v>10814</v>
      </c>
      <c r="I54" s="31">
        <v>11549</v>
      </c>
      <c r="J54" s="31">
        <v>8803</v>
      </c>
      <c r="K54" s="31">
        <v>6523</v>
      </c>
      <c r="L54" s="31">
        <v>5768</v>
      </c>
      <c r="M54" s="31">
        <v>10267</v>
      </c>
      <c r="N54" s="31">
        <v>12118</v>
      </c>
      <c r="O54" s="31">
        <v>12047</v>
      </c>
      <c r="P54" s="31">
        <v>11133</v>
      </c>
      <c r="Q54" s="31">
        <v>11117</v>
      </c>
      <c r="R54" s="31">
        <f>IF(ISERR(SUM(F54:Q54)),"-",SUM(F54:Q54))</f>
        <v>110614</v>
      </c>
      <c r="S54" s="31">
        <f>IF(ISERR(R54/12),"-",R54/12)</f>
        <v>9217.833333333334</v>
      </c>
      <c r="T54" s="20">
        <v>36</v>
      </c>
    </row>
    <row r="55" spans="1:20" s="21" customFormat="1" ht="13.5" customHeight="1">
      <c r="A55" s="23"/>
      <c r="B55" s="23"/>
      <c r="C55" s="32" t="s">
        <v>56</v>
      </c>
      <c r="D55" s="32"/>
      <c r="E55" s="19">
        <v>37</v>
      </c>
      <c r="F55" s="31">
        <v>7925</v>
      </c>
      <c r="G55" s="31">
        <v>6547</v>
      </c>
      <c r="H55" s="31">
        <v>7085</v>
      </c>
      <c r="I55" s="31">
        <v>8680</v>
      </c>
      <c r="J55" s="31">
        <v>9034</v>
      </c>
      <c r="K55" s="31">
        <v>8292</v>
      </c>
      <c r="L55" s="31">
        <v>8596</v>
      </c>
      <c r="M55" s="31">
        <v>7779</v>
      </c>
      <c r="N55" s="31">
        <v>7148</v>
      </c>
      <c r="O55" s="31">
        <v>8967</v>
      </c>
      <c r="P55" s="31">
        <v>10019</v>
      </c>
      <c r="Q55" s="31">
        <v>9201</v>
      </c>
      <c r="R55" s="31">
        <f>IF(ISERR(SUM(F55:Q55)),"-",SUM(F55:Q55))</f>
        <v>99273</v>
      </c>
      <c r="S55" s="31">
        <f>IF(ISERR(R55/12),"-",R55/12)</f>
        <v>8272.75</v>
      </c>
      <c r="T55" s="20">
        <v>37</v>
      </c>
    </row>
    <row r="56" spans="1:20" s="21" customFormat="1" ht="13.5" customHeight="1">
      <c r="A56" s="23"/>
      <c r="B56" s="23"/>
      <c r="C56" s="23"/>
      <c r="D56" s="23"/>
      <c r="E56" s="19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0"/>
    </row>
    <row r="57" spans="1:20" s="21" customFormat="1" ht="13.5" customHeight="1">
      <c r="A57" s="32" t="s">
        <v>57</v>
      </c>
      <c r="B57" s="32"/>
      <c r="C57" s="32"/>
      <c r="D57" s="32"/>
      <c r="E57" s="19">
        <v>38</v>
      </c>
      <c r="F57" s="31">
        <v>13518</v>
      </c>
      <c r="G57" s="31">
        <v>13830</v>
      </c>
      <c r="H57" s="31">
        <v>16736</v>
      </c>
      <c r="I57" s="31">
        <v>23909</v>
      </c>
      <c r="J57" s="31">
        <v>21725</v>
      </c>
      <c r="K57" s="31">
        <v>20349</v>
      </c>
      <c r="L57" s="31">
        <v>19307</v>
      </c>
      <c r="M57" s="31">
        <v>17779</v>
      </c>
      <c r="N57" s="31">
        <v>20039</v>
      </c>
      <c r="O57" s="31">
        <v>23003</v>
      </c>
      <c r="P57" s="31">
        <v>22722</v>
      </c>
      <c r="Q57" s="31">
        <v>19110</v>
      </c>
      <c r="R57" s="31">
        <f>IF(ISERR(SUM(F57:Q57)),"-",SUM(F57:Q57))</f>
        <v>232027</v>
      </c>
      <c r="S57" s="31">
        <f>IF(ISERR(R57/12),"-",R57/12)</f>
        <v>19335.583333333332</v>
      </c>
      <c r="T57" s="20">
        <v>38</v>
      </c>
    </row>
    <row r="58" spans="1:20" s="21" customFormat="1" ht="13.5" customHeight="1">
      <c r="A58" s="23"/>
      <c r="B58" s="23"/>
      <c r="C58" s="32" t="s">
        <v>32</v>
      </c>
      <c r="D58" s="32"/>
      <c r="E58" s="19">
        <v>39</v>
      </c>
      <c r="F58" s="31">
        <v>1801</v>
      </c>
      <c r="G58" s="31">
        <v>2005</v>
      </c>
      <c r="H58" s="31">
        <v>2432</v>
      </c>
      <c r="I58" s="31">
        <v>2644</v>
      </c>
      <c r="J58" s="31">
        <v>2514</v>
      </c>
      <c r="K58" s="31">
        <v>4527</v>
      </c>
      <c r="L58" s="31">
        <v>4683</v>
      </c>
      <c r="M58" s="31">
        <v>3144</v>
      </c>
      <c r="N58" s="31">
        <v>3541</v>
      </c>
      <c r="O58" s="31">
        <v>3804</v>
      </c>
      <c r="P58" s="31">
        <v>3950</v>
      </c>
      <c r="Q58" s="31">
        <v>3555</v>
      </c>
      <c r="R58" s="31">
        <f>IF(ISERR(SUM(F58:Q58)),"-",SUM(F58:Q58))</f>
        <v>38600</v>
      </c>
      <c r="S58" s="31">
        <f>IF(ISERR(R58/12),"-",R58/12)</f>
        <v>3216.6666666666665</v>
      </c>
      <c r="T58" s="20">
        <v>39</v>
      </c>
    </row>
    <row r="59" spans="1:20" s="21" customFormat="1" ht="13.5" customHeight="1">
      <c r="A59" s="23"/>
      <c r="B59" s="23"/>
      <c r="C59" s="32" t="s">
        <v>33</v>
      </c>
      <c r="D59" s="32"/>
      <c r="E59" s="19">
        <v>40</v>
      </c>
      <c r="F59" s="31">
        <v>174</v>
      </c>
      <c r="G59" s="31">
        <v>241</v>
      </c>
      <c r="H59" s="31">
        <v>229</v>
      </c>
      <c r="I59" s="31">
        <v>363</v>
      </c>
      <c r="J59" s="31">
        <v>223</v>
      </c>
      <c r="K59" s="31">
        <v>494</v>
      </c>
      <c r="L59" s="31">
        <v>601</v>
      </c>
      <c r="M59" s="31">
        <v>345</v>
      </c>
      <c r="N59" s="31">
        <v>276</v>
      </c>
      <c r="O59" s="31">
        <v>286</v>
      </c>
      <c r="P59" s="31">
        <v>232</v>
      </c>
      <c r="Q59" s="31">
        <v>216</v>
      </c>
      <c r="R59" s="31">
        <f>IF(ISERR(SUM(F59:Q59)),"-",SUM(F59:Q59))</f>
        <v>3680</v>
      </c>
      <c r="S59" s="31">
        <f>IF(ISERR(R59/12),"-",R59/12)</f>
        <v>306.6666666666667</v>
      </c>
      <c r="T59" s="20">
        <v>40</v>
      </c>
    </row>
    <row r="60" spans="1:20" s="21" customFormat="1" ht="13.5" customHeight="1">
      <c r="A60" s="23"/>
      <c r="B60" s="23"/>
      <c r="C60" s="32" t="s">
        <v>58</v>
      </c>
      <c r="D60" s="32"/>
      <c r="E60" s="19">
        <v>41</v>
      </c>
      <c r="F60" s="31">
        <v>2666</v>
      </c>
      <c r="G60" s="31">
        <v>2629</v>
      </c>
      <c r="H60" s="31">
        <v>3038</v>
      </c>
      <c r="I60" s="31">
        <v>6841</v>
      </c>
      <c r="J60" s="31">
        <v>7100</v>
      </c>
      <c r="K60" s="31">
        <v>3584</v>
      </c>
      <c r="L60" s="31">
        <v>2912</v>
      </c>
      <c r="M60" s="31">
        <v>2542</v>
      </c>
      <c r="N60" s="31">
        <v>2505</v>
      </c>
      <c r="O60" s="31">
        <v>2975</v>
      </c>
      <c r="P60" s="31">
        <v>2896</v>
      </c>
      <c r="Q60" s="31">
        <v>3360</v>
      </c>
      <c r="R60" s="31">
        <f>IF(ISERR(SUM(F60:Q60)),"-",SUM(F60:Q60))</f>
        <v>43048</v>
      </c>
      <c r="S60" s="31">
        <f>IF(ISERR(R60/12),"-",R60/12)</f>
        <v>3587.3333333333335</v>
      </c>
      <c r="T60" s="20">
        <v>41</v>
      </c>
    </row>
    <row r="61" spans="1:20" s="21" customFormat="1" ht="13.5" customHeight="1">
      <c r="A61" s="23"/>
      <c r="B61" s="23"/>
      <c r="C61" s="32" t="s">
        <v>59</v>
      </c>
      <c r="D61" s="32"/>
      <c r="E61" s="19">
        <v>42</v>
      </c>
      <c r="F61" s="31">
        <v>1036</v>
      </c>
      <c r="G61" s="31">
        <v>952</v>
      </c>
      <c r="H61" s="31">
        <v>1013</v>
      </c>
      <c r="I61" s="31">
        <v>1017</v>
      </c>
      <c r="J61" s="31">
        <v>701</v>
      </c>
      <c r="K61" s="31">
        <v>754</v>
      </c>
      <c r="L61" s="31">
        <v>753</v>
      </c>
      <c r="M61" s="31">
        <v>1701</v>
      </c>
      <c r="N61" s="31">
        <v>2339</v>
      </c>
      <c r="O61" s="31">
        <v>3856</v>
      </c>
      <c r="P61" s="31">
        <v>2579</v>
      </c>
      <c r="Q61" s="31">
        <v>1622</v>
      </c>
      <c r="R61" s="31">
        <f>IF(ISERR(SUM(F61:Q61)),"-",SUM(F61:Q61))</f>
        <v>18323</v>
      </c>
      <c r="S61" s="31">
        <f>IF(ISERR(R61/12),"-",R61/12)</f>
        <v>1526.9166666666667</v>
      </c>
      <c r="T61" s="20">
        <v>42</v>
      </c>
    </row>
    <row r="62" spans="1:20" s="21" customFormat="1" ht="13.5" customHeight="1">
      <c r="A62" s="23"/>
      <c r="B62" s="23"/>
      <c r="C62" s="23"/>
      <c r="D62" s="23"/>
      <c r="E62" s="19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0"/>
    </row>
    <row r="63" spans="1:20" s="21" customFormat="1" ht="13.5" customHeight="1">
      <c r="A63" s="23"/>
      <c r="B63" s="23"/>
      <c r="C63" s="32" t="s">
        <v>60</v>
      </c>
      <c r="D63" s="32"/>
      <c r="E63" s="19">
        <v>43</v>
      </c>
      <c r="F63" s="31">
        <v>279</v>
      </c>
      <c r="G63" s="31">
        <v>409</v>
      </c>
      <c r="H63" s="31">
        <v>269</v>
      </c>
      <c r="I63" s="31">
        <v>447</v>
      </c>
      <c r="J63" s="31">
        <v>570</v>
      </c>
      <c r="K63" s="31">
        <v>1121</v>
      </c>
      <c r="L63" s="31">
        <v>947</v>
      </c>
      <c r="M63" s="31">
        <v>1185</v>
      </c>
      <c r="N63" s="31">
        <v>776</v>
      </c>
      <c r="O63" s="31">
        <v>1278</v>
      </c>
      <c r="P63" s="31">
        <v>1866</v>
      </c>
      <c r="Q63" s="31">
        <v>1167</v>
      </c>
      <c r="R63" s="31">
        <f>IF(ISERR(SUM(F63:Q63)),"-",SUM(F63:Q63))</f>
        <v>10314</v>
      </c>
      <c r="S63" s="31">
        <f>IF(ISERR(R63/12),"-",R63/12)</f>
        <v>859.5</v>
      </c>
      <c r="T63" s="20">
        <v>43</v>
      </c>
    </row>
    <row r="64" spans="1:20" s="21" customFormat="1" ht="13.5" customHeight="1">
      <c r="A64" s="23"/>
      <c r="B64" s="23"/>
      <c r="C64" s="32" t="s">
        <v>61</v>
      </c>
      <c r="D64" s="32"/>
      <c r="E64" s="19">
        <v>44</v>
      </c>
      <c r="F64" s="31">
        <v>7562</v>
      </c>
      <c r="G64" s="31">
        <v>7594</v>
      </c>
      <c r="H64" s="31">
        <v>9755</v>
      </c>
      <c r="I64" s="31">
        <v>12597</v>
      </c>
      <c r="J64" s="31">
        <v>10617</v>
      </c>
      <c r="K64" s="31">
        <v>9869</v>
      </c>
      <c r="L64" s="31">
        <v>9411</v>
      </c>
      <c r="M64" s="31">
        <v>8862</v>
      </c>
      <c r="N64" s="31">
        <v>10602</v>
      </c>
      <c r="O64" s="31">
        <v>10804</v>
      </c>
      <c r="P64" s="31">
        <v>11199</v>
      </c>
      <c r="Q64" s="31">
        <v>9190</v>
      </c>
      <c r="R64" s="31">
        <f>IF(ISERR(SUM(F64:Q64)),"-",SUM(F64:Q64))</f>
        <v>118062</v>
      </c>
      <c r="S64" s="31">
        <f>IF(ISERR(R64/12),"-",R64/12)</f>
        <v>9838.5</v>
      </c>
      <c r="T64" s="20">
        <v>44</v>
      </c>
    </row>
    <row r="65" spans="1:20" s="21" customFormat="1" ht="13.5" customHeight="1">
      <c r="A65" s="23"/>
      <c r="B65" s="23"/>
      <c r="C65" s="23"/>
      <c r="D65" s="23"/>
      <c r="E65" s="19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20"/>
    </row>
    <row r="66" spans="1:20" s="21" customFormat="1" ht="13.5" customHeight="1">
      <c r="A66" s="32" t="s">
        <v>62</v>
      </c>
      <c r="B66" s="32"/>
      <c r="C66" s="32"/>
      <c r="D66" s="32"/>
      <c r="E66" s="19">
        <v>45</v>
      </c>
      <c r="F66" s="31">
        <v>25537</v>
      </c>
      <c r="G66" s="31">
        <v>23853</v>
      </c>
      <c r="H66" s="31">
        <v>30606</v>
      </c>
      <c r="I66" s="31">
        <v>32776</v>
      </c>
      <c r="J66" s="31">
        <v>31576</v>
      </c>
      <c r="K66" s="31">
        <v>31521</v>
      </c>
      <c r="L66" s="31">
        <v>29985</v>
      </c>
      <c r="M66" s="31">
        <v>32335</v>
      </c>
      <c r="N66" s="31">
        <v>30809</v>
      </c>
      <c r="O66" s="31">
        <v>33863</v>
      </c>
      <c r="P66" s="31">
        <v>35133</v>
      </c>
      <c r="Q66" s="31">
        <v>37183</v>
      </c>
      <c r="R66" s="31">
        <f>IF(ISERR(SUM(F66:Q66)),"-",SUM(F66:Q66))</f>
        <v>375177</v>
      </c>
      <c r="S66" s="31">
        <f>IF(ISERR(R66/12),"-",R66/12)</f>
        <v>31264.75</v>
      </c>
      <c r="T66" s="20">
        <v>45</v>
      </c>
    </row>
    <row r="67" spans="1:20" ht="12" customHeight="1">
      <c r="A67" s="5"/>
      <c r="B67" s="5"/>
      <c r="C67" s="5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7"/>
    </row>
  </sheetData>
  <sheetProtection/>
  <mergeCells count="39">
    <mergeCell ref="A7:E9"/>
    <mergeCell ref="R7:R9"/>
    <mergeCell ref="C6:K6"/>
    <mergeCell ref="A3:T3"/>
    <mergeCell ref="K5:L5"/>
    <mergeCell ref="C25:D25"/>
    <mergeCell ref="C27:D27"/>
    <mergeCell ref="C24:D24"/>
    <mergeCell ref="A11:D11"/>
    <mergeCell ref="A13:D13"/>
    <mergeCell ref="A15:D15"/>
    <mergeCell ref="C16:D16"/>
    <mergeCell ref="C36:D36"/>
    <mergeCell ref="C37:D37"/>
    <mergeCell ref="C34:D34"/>
    <mergeCell ref="C35:D35"/>
    <mergeCell ref="C30:D30"/>
    <mergeCell ref="C28:D28"/>
    <mergeCell ref="C29:D29"/>
    <mergeCell ref="C46:D46"/>
    <mergeCell ref="C43:D43"/>
    <mergeCell ref="C45:D45"/>
    <mergeCell ref="C41:D41"/>
    <mergeCell ref="C42:D42"/>
    <mergeCell ref="C39:D39"/>
    <mergeCell ref="C40:D40"/>
    <mergeCell ref="C55:D55"/>
    <mergeCell ref="A57:D57"/>
    <mergeCell ref="C58:D58"/>
    <mergeCell ref="C53:D53"/>
    <mergeCell ref="C54:D54"/>
    <mergeCell ref="C51:D51"/>
    <mergeCell ref="C52:D52"/>
    <mergeCell ref="C64:D64"/>
    <mergeCell ref="A66:D66"/>
    <mergeCell ref="C61:D61"/>
    <mergeCell ref="C63:D63"/>
    <mergeCell ref="C59:D59"/>
    <mergeCell ref="C60:D60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財団法人農林統計協会</dc:creator>
  <cp:keywords/>
  <dc:description/>
  <cp:lastModifiedBy>Shin</cp:lastModifiedBy>
  <cp:lastPrinted>2006-02-22T07:39:10Z</cp:lastPrinted>
  <dcterms:created xsi:type="dcterms:W3CDTF">2006-02-20T06:42:32Z</dcterms:created>
  <dcterms:modified xsi:type="dcterms:W3CDTF">2018-12-08T08:32:41Z</dcterms:modified>
  <cp:category/>
  <cp:version/>
  <cp:contentType/>
  <cp:contentStatus/>
</cp:coreProperties>
</file>